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Fakturace\Veronika\Ceník 2018\25.4.2018\na net\"/>
    </mc:Choice>
  </mc:AlternateContent>
  <xr:revisionPtr revIDLastSave="0" documentId="12_ncr:500000_{B86E3BEF-3992-4ECC-BAB9-58EBF1BECC7D}" xr6:coauthVersionLast="31" xr6:coauthVersionMax="31" xr10:uidLastSave="{00000000-0000-0000-0000-000000000000}"/>
  <bookViews>
    <workbookView xWindow="0" yWindow="0" windowWidth="19200" windowHeight="11385" xr2:uid="{00000000-000D-0000-FFFF-FFFF00000000}"/>
  </bookViews>
  <sheets>
    <sheet name="ceník 2018" sheetId="1" r:id="rId1"/>
  </sheets>
  <externalReferences>
    <externalReference r:id="rId2"/>
  </externalReferences>
  <definedNames>
    <definedName name="_xlnm.Print_Area" localSheetId="0">'ceník 2018'!$A$1:$J$584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0" i="1" l="1"/>
  <c r="E580" i="1"/>
  <c r="E579" i="1"/>
  <c r="F579" i="1" s="1"/>
  <c r="F578" i="1"/>
  <c r="E578" i="1"/>
  <c r="E577" i="1"/>
  <c r="F577" i="1" s="1"/>
  <c r="F576" i="1"/>
  <c r="E576" i="1"/>
  <c r="E575" i="1"/>
  <c r="F575" i="1" s="1"/>
  <c r="F574" i="1"/>
  <c r="E574" i="1"/>
  <c r="E573" i="1"/>
  <c r="F573" i="1" s="1"/>
  <c r="F572" i="1"/>
  <c r="E572" i="1"/>
  <c r="E571" i="1"/>
  <c r="F571" i="1" s="1"/>
  <c r="F570" i="1"/>
  <c r="E570" i="1"/>
  <c r="E569" i="1"/>
  <c r="F569" i="1" s="1"/>
  <c r="F568" i="1"/>
  <c r="E568" i="1"/>
  <c r="E567" i="1"/>
  <c r="F567" i="1" s="1"/>
  <c r="F566" i="1"/>
  <c r="E566" i="1"/>
  <c r="E565" i="1"/>
  <c r="F565" i="1" s="1"/>
  <c r="F564" i="1"/>
  <c r="E564" i="1"/>
  <c r="E563" i="1"/>
  <c r="F563" i="1" s="1"/>
  <c r="F562" i="1"/>
  <c r="E562" i="1"/>
  <c r="E561" i="1"/>
  <c r="F561" i="1" s="1"/>
  <c r="F560" i="1"/>
  <c r="E560" i="1"/>
  <c r="E559" i="1"/>
  <c r="F559" i="1" s="1"/>
  <c r="F558" i="1"/>
  <c r="E558" i="1"/>
  <c r="E557" i="1"/>
  <c r="F557" i="1" s="1"/>
  <c r="F556" i="1"/>
  <c r="E556" i="1"/>
  <c r="E555" i="1"/>
  <c r="F555" i="1" s="1"/>
  <c r="F554" i="1"/>
  <c r="E554" i="1"/>
  <c r="E553" i="1"/>
  <c r="F553" i="1" s="1"/>
  <c r="F552" i="1"/>
  <c r="E552" i="1"/>
  <c r="E551" i="1"/>
  <c r="F551" i="1" s="1"/>
  <c r="F550" i="1"/>
  <c r="E550" i="1"/>
  <c r="E549" i="1"/>
  <c r="F549" i="1" s="1"/>
  <c r="F548" i="1"/>
  <c r="E548" i="1"/>
  <c r="E547" i="1"/>
  <c r="F547" i="1" s="1"/>
  <c r="F546" i="1"/>
  <c r="E546" i="1"/>
  <c r="E545" i="1"/>
  <c r="F545" i="1" s="1"/>
  <c r="F544" i="1"/>
  <c r="E544" i="1"/>
  <c r="E543" i="1"/>
  <c r="F543" i="1" s="1"/>
  <c r="F542" i="1"/>
  <c r="E542" i="1"/>
  <c r="E541" i="1"/>
  <c r="F541" i="1" s="1"/>
  <c r="F540" i="1"/>
  <c r="E540" i="1"/>
  <c r="E539" i="1"/>
  <c r="F539" i="1" s="1"/>
  <c r="F538" i="1"/>
  <c r="E538" i="1"/>
  <c r="E537" i="1"/>
  <c r="F537" i="1" s="1"/>
  <c r="F536" i="1"/>
  <c r="E536" i="1"/>
  <c r="E535" i="1"/>
  <c r="F535" i="1" s="1"/>
  <c r="F534" i="1"/>
  <c r="E534" i="1"/>
  <c r="E533" i="1"/>
  <c r="F533" i="1" s="1"/>
  <c r="F532" i="1"/>
  <c r="E532" i="1"/>
  <c r="E531" i="1"/>
  <c r="F531" i="1" s="1"/>
  <c r="F530" i="1"/>
  <c r="E530" i="1"/>
  <c r="E529" i="1"/>
  <c r="F529" i="1" s="1"/>
  <c r="F528" i="1"/>
  <c r="E528" i="1"/>
  <c r="E527" i="1"/>
  <c r="F527" i="1" s="1"/>
  <c r="F526" i="1"/>
  <c r="E526" i="1"/>
  <c r="E525" i="1"/>
  <c r="F525" i="1" s="1"/>
  <c r="F524" i="1"/>
  <c r="E524" i="1"/>
  <c r="E523" i="1"/>
  <c r="F523" i="1" s="1"/>
  <c r="F522" i="1"/>
  <c r="E522" i="1"/>
  <c r="E521" i="1"/>
  <c r="F521" i="1" s="1"/>
  <c r="F520" i="1"/>
  <c r="E520" i="1"/>
  <c r="E519" i="1"/>
  <c r="F519" i="1" s="1"/>
  <c r="F518" i="1"/>
  <c r="E518" i="1"/>
  <c r="E517" i="1"/>
  <c r="F517" i="1" s="1"/>
  <c r="F516" i="1"/>
  <c r="E516" i="1"/>
  <c r="E515" i="1"/>
  <c r="F515" i="1" s="1"/>
  <c r="F514" i="1"/>
  <c r="E514" i="1"/>
  <c r="E513" i="1"/>
  <c r="F513" i="1" s="1"/>
  <c r="F512" i="1"/>
  <c r="E512" i="1"/>
  <c r="E511" i="1"/>
  <c r="F511" i="1" s="1"/>
  <c r="F510" i="1"/>
  <c r="E510" i="1"/>
  <c r="E509" i="1"/>
  <c r="F509" i="1" s="1"/>
  <c r="F508" i="1"/>
  <c r="E508" i="1"/>
  <c r="E507" i="1"/>
  <c r="F507" i="1" s="1"/>
  <c r="F506" i="1"/>
  <c r="E506" i="1"/>
  <c r="E505" i="1"/>
  <c r="F505" i="1" s="1"/>
  <c r="F504" i="1"/>
  <c r="E504" i="1"/>
  <c r="E503" i="1"/>
  <c r="F503" i="1" s="1"/>
  <c r="F502" i="1"/>
  <c r="E502" i="1"/>
  <c r="E501" i="1"/>
  <c r="F501" i="1" s="1"/>
  <c r="F500" i="1"/>
  <c r="E500" i="1"/>
  <c r="E499" i="1"/>
  <c r="F499" i="1" s="1"/>
  <c r="F498" i="1"/>
  <c r="E498" i="1"/>
  <c r="E497" i="1"/>
  <c r="F497" i="1" s="1"/>
  <c r="F496" i="1"/>
  <c r="E496" i="1"/>
  <c r="E495" i="1"/>
  <c r="F495" i="1" s="1"/>
  <c r="F494" i="1"/>
  <c r="E494" i="1"/>
  <c r="E493" i="1"/>
  <c r="F493" i="1" s="1"/>
  <c r="F492" i="1"/>
  <c r="E492" i="1"/>
  <c r="E491" i="1"/>
  <c r="F491" i="1" s="1"/>
  <c r="F490" i="1"/>
  <c r="E490" i="1"/>
  <c r="E489" i="1"/>
  <c r="F489" i="1" s="1"/>
  <c r="F488" i="1"/>
  <c r="E488" i="1"/>
  <c r="E487" i="1"/>
  <c r="F487" i="1" s="1"/>
  <c r="F486" i="1"/>
  <c r="E486" i="1"/>
  <c r="E485" i="1"/>
  <c r="F485" i="1" s="1"/>
  <c r="F484" i="1"/>
  <c r="E484" i="1"/>
  <c r="E483" i="1"/>
  <c r="F483" i="1" s="1"/>
  <c r="F482" i="1"/>
  <c r="E482" i="1"/>
  <c r="E481" i="1"/>
  <c r="F481" i="1" s="1"/>
  <c r="F480" i="1"/>
  <c r="E480" i="1"/>
  <c r="E479" i="1"/>
  <c r="F479" i="1" s="1"/>
  <c r="F478" i="1"/>
  <c r="E478" i="1"/>
  <c r="E477" i="1"/>
  <c r="F477" i="1" s="1"/>
  <c r="F476" i="1"/>
  <c r="E476" i="1"/>
  <c r="E475" i="1"/>
  <c r="F475" i="1" s="1"/>
  <c r="F474" i="1"/>
  <c r="E474" i="1"/>
  <c r="E473" i="1"/>
  <c r="F473" i="1" s="1"/>
  <c r="F472" i="1"/>
  <c r="E472" i="1"/>
  <c r="E471" i="1"/>
  <c r="F471" i="1" s="1"/>
  <c r="F470" i="1"/>
  <c r="E470" i="1"/>
  <c r="E469" i="1"/>
  <c r="F469" i="1" s="1"/>
  <c r="F468" i="1"/>
  <c r="E468" i="1"/>
  <c r="E467" i="1"/>
  <c r="F467" i="1" s="1"/>
  <c r="F466" i="1"/>
  <c r="E466" i="1"/>
  <c r="E465" i="1"/>
  <c r="F465" i="1" s="1"/>
  <c r="F464" i="1"/>
  <c r="E464" i="1"/>
  <c r="E463" i="1"/>
  <c r="F463" i="1" s="1"/>
  <c r="F462" i="1"/>
  <c r="E462" i="1"/>
  <c r="E461" i="1"/>
  <c r="F461" i="1" s="1"/>
  <c r="F460" i="1"/>
  <c r="E460" i="1"/>
  <c r="E459" i="1"/>
  <c r="F459" i="1" s="1"/>
  <c r="F458" i="1"/>
  <c r="E458" i="1"/>
  <c r="E457" i="1"/>
  <c r="F457" i="1" s="1"/>
  <c r="F456" i="1"/>
  <c r="E456" i="1"/>
  <c r="E455" i="1"/>
  <c r="F455" i="1" s="1"/>
  <c r="F454" i="1"/>
  <c r="E454" i="1"/>
  <c r="E453" i="1"/>
  <c r="F453" i="1" s="1"/>
  <c r="F452" i="1"/>
  <c r="E452" i="1"/>
  <c r="E451" i="1"/>
  <c r="F451" i="1" s="1"/>
  <c r="F450" i="1"/>
  <c r="E450" i="1"/>
  <c r="E449" i="1"/>
  <c r="F449" i="1" s="1"/>
  <c r="F448" i="1"/>
  <c r="E448" i="1"/>
  <c r="E447" i="1"/>
  <c r="F447" i="1" s="1"/>
  <c r="F446" i="1"/>
  <c r="E446" i="1"/>
  <c r="E445" i="1"/>
  <c r="F445" i="1" s="1"/>
  <c r="F444" i="1"/>
  <c r="E444" i="1"/>
  <c r="E443" i="1"/>
  <c r="F443" i="1" s="1"/>
  <c r="F442" i="1"/>
  <c r="E442" i="1"/>
  <c r="E441" i="1"/>
  <c r="F441" i="1" s="1"/>
  <c r="F440" i="1"/>
  <c r="E440" i="1"/>
  <c r="E439" i="1"/>
  <c r="F439" i="1" s="1"/>
  <c r="F438" i="1"/>
  <c r="E438" i="1"/>
  <c r="E437" i="1"/>
  <c r="F437" i="1" s="1"/>
  <c r="F436" i="1"/>
  <c r="E436" i="1"/>
  <c r="E435" i="1"/>
  <c r="F435" i="1" s="1"/>
  <c r="F434" i="1"/>
  <c r="E434" i="1"/>
  <c r="E433" i="1"/>
  <c r="F433" i="1" s="1"/>
  <c r="F432" i="1"/>
  <c r="E432" i="1"/>
  <c r="E431" i="1"/>
  <c r="F431" i="1" s="1"/>
  <c r="F430" i="1"/>
  <c r="E430" i="1"/>
  <c r="E429" i="1"/>
  <c r="F429" i="1" s="1"/>
  <c r="F428" i="1"/>
  <c r="E428" i="1"/>
  <c r="E427" i="1"/>
  <c r="F427" i="1" s="1"/>
  <c r="F426" i="1"/>
  <c r="E426" i="1"/>
  <c r="E425" i="1"/>
  <c r="F425" i="1" s="1"/>
  <c r="F424" i="1"/>
  <c r="E424" i="1"/>
  <c r="E423" i="1"/>
  <c r="F423" i="1" s="1"/>
  <c r="F422" i="1"/>
  <c r="E422" i="1"/>
  <c r="E421" i="1"/>
  <c r="F421" i="1" s="1"/>
  <c r="F420" i="1"/>
  <c r="E420" i="1"/>
  <c r="E419" i="1"/>
  <c r="F419" i="1" s="1"/>
  <c r="F418" i="1"/>
  <c r="E418" i="1"/>
  <c r="E417" i="1"/>
  <c r="F417" i="1" s="1"/>
  <c r="F416" i="1"/>
  <c r="E416" i="1"/>
  <c r="E415" i="1"/>
  <c r="F415" i="1" s="1"/>
  <c r="F414" i="1"/>
  <c r="E414" i="1"/>
  <c r="E413" i="1"/>
  <c r="F413" i="1" s="1"/>
  <c r="F412" i="1"/>
  <c r="E412" i="1"/>
  <c r="E411" i="1"/>
  <c r="F411" i="1" s="1"/>
  <c r="F410" i="1"/>
  <c r="E410" i="1"/>
  <c r="E409" i="1"/>
  <c r="F409" i="1" s="1"/>
  <c r="F408" i="1"/>
  <c r="E408" i="1"/>
  <c r="E407" i="1"/>
  <c r="F407" i="1" s="1"/>
  <c r="F406" i="1"/>
  <c r="E406" i="1"/>
  <c r="E405" i="1"/>
  <c r="F405" i="1" s="1"/>
  <c r="F404" i="1"/>
  <c r="E404" i="1"/>
  <c r="E403" i="1"/>
  <c r="F403" i="1" s="1"/>
  <c r="F402" i="1"/>
  <c r="E402" i="1"/>
  <c r="E401" i="1"/>
  <c r="F401" i="1" s="1"/>
  <c r="F400" i="1"/>
  <c r="E400" i="1"/>
  <c r="E399" i="1"/>
  <c r="F399" i="1" s="1"/>
  <c r="F398" i="1"/>
  <c r="E398" i="1"/>
  <c r="E397" i="1"/>
  <c r="F397" i="1" s="1"/>
  <c r="F396" i="1"/>
  <c r="E396" i="1"/>
  <c r="E395" i="1"/>
  <c r="F395" i="1" s="1"/>
  <c r="F394" i="1"/>
  <c r="E394" i="1"/>
  <c r="E393" i="1"/>
  <c r="F393" i="1" s="1"/>
  <c r="F392" i="1"/>
  <c r="E392" i="1"/>
  <c r="E391" i="1"/>
  <c r="F391" i="1" s="1"/>
  <c r="F390" i="1"/>
  <c r="E390" i="1"/>
  <c r="E389" i="1"/>
  <c r="F389" i="1" s="1"/>
  <c r="F388" i="1"/>
  <c r="E388" i="1"/>
  <c r="E387" i="1"/>
  <c r="F387" i="1" s="1"/>
  <c r="F386" i="1"/>
  <c r="E386" i="1"/>
  <c r="E385" i="1"/>
  <c r="F385" i="1" s="1"/>
  <c r="F384" i="1"/>
  <c r="E384" i="1"/>
  <c r="E383" i="1"/>
  <c r="F383" i="1" s="1"/>
  <c r="F382" i="1"/>
  <c r="E382" i="1"/>
  <c r="E381" i="1"/>
  <c r="F381" i="1" s="1"/>
  <c r="F380" i="1"/>
  <c r="E380" i="1"/>
  <c r="E379" i="1"/>
  <c r="F379" i="1" s="1"/>
  <c r="F378" i="1"/>
  <c r="E378" i="1"/>
  <c r="E377" i="1"/>
  <c r="F377" i="1" s="1"/>
  <c r="F376" i="1"/>
  <c r="E376" i="1"/>
  <c r="E375" i="1"/>
  <c r="F375" i="1" s="1"/>
  <c r="F374" i="1"/>
  <c r="E374" i="1"/>
  <c r="E373" i="1"/>
  <c r="F373" i="1" s="1"/>
  <c r="F372" i="1"/>
  <c r="E372" i="1"/>
  <c r="E371" i="1"/>
  <c r="F371" i="1" s="1"/>
  <c r="F370" i="1"/>
  <c r="E370" i="1"/>
  <c r="E369" i="1"/>
  <c r="F369" i="1" s="1"/>
  <c r="F368" i="1"/>
  <c r="E368" i="1"/>
  <c r="E367" i="1"/>
  <c r="F367" i="1" s="1"/>
  <c r="F366" i="1"/>
  <c r="E366" i="1"/>
  <c r="E365" i="1"/>
  <c r="F365" i="1" s="1"/>
  <c r="F364" i="1"/>
  <c r="E364" i="1"/>
  <c r="E363" i="1"/>
  <c r="F363" i="1" s="1"/>
  <c r="F362" i="1"/>
  <c r="E362" i="1"/>
  <c r="E361" i="1"/>
  <c r="F361" i="1" s="1"/>
  <c r="F360" i="1"/>
  <c r="E360" i="1"/>
  <c r="E359" i="1"/>
  <c r="F359" i="1" s="1"/>
  <c r="F358" i="1"/>
  <c r="E358" i="1"/>
  <c r="E357" i="1"/>
  <c r="F357" i="1" s="1"/>
  <c r="F356" i="1"/>
  <c r="E356" i="1"/>
  <c r="E355" i="1"/>
  <c r="F355" i="1" s="1"/>
  <c r="F354" i="1"/>
  <c r="E354" i="1"/>
  <c r="E353" i="1"/>
  <c r="F353" i="1" s="1"/>
  <c r="F352" i="1"/>
  <c r="E352" i="1"/>
  <c r="E351" i="1"/>
  <c r="F351" i="1" s="1"/>
  <c r="F350" i="1"/>
  <c r="E350" i="1"/>
  <c r="E349" i="1"/>
  <c r="F349" i="1" s="1"/>
  <c r="F348" i="1"/>
  <c r="E348" i="1"/>
  <c r="E347" i="1"/>
  <c r="F347" i="1" s="1"/>
  <c r="F346" i="1"/>
  <c r="E346" i="1"/>
  <c r="E345" i="1"/>
  <c r="F345" i="1" s="1"/>
  <c r="F344" i="1"/>
  <c r="E344" i="1"/>
  <c r="E343" i="1"/>
  <c r="F343" i="1" s="1"/>
  <c r="F342" i="1"/>
  <c r="E342" i="1"/>
  <c r="E341" i="1"/>
  <c r="F341" i="1" s="1"/>
  <c r="F340" i="1"/>
  <c r="E340" i="1"/>
  <c r="E339" i="1"/>
  <c r="F339" i="1" s="1"/>
  <c r="F338" i="1"/>
  <c r="E338" i="1"/>
  <c r="E337" i="1"/>
  <c r="F337" i="1" s="1"/>
  <c r="F336" i="1"/>
  <c r="E336" i="1"/>
  <c r="E335" i="1"/>
  <c r="F335" i="1" s="1"/>
  <c r="F334" i="1"/>
  <c r="E334" i="1"/>
  <c r="E333" i="1"/>
  <c r="F333" i="1" s="1"/>
  <c r="F332" i="1"/>
  <c r="E332" i="1"/>
  <c r="E331" i="1"/>
  <c r="F331" i="1" s="1"/>
  <c r="F330" i="1"/>
  <c r="E330" i="1"/>
  <c r="E329" i="1"/>
  <c r="F329" i="1" s="1"/>
  <c r="F328" i="1"/>
  <c r="E328" i="1"/>
  <c r="E327" i="1"/>
  <c r="F327" i="1" s="1"/>
  <c r="F326" i="1"/>
  <c r="E326" i="1"/>
  <c r="E325" i="1"/>
  <c r="F325" i="1" s="1"/>
  <c r="E324" i="1"/>
  <c r="F324" i="1" s="1"/>
  <c r="E323" i="1"/>
  <c r="F323" i="1" s="1"/>
  <c r="E322" i="1"/>
  <c r="F322" i="1" s="1"/>
  <c r="F321" i="1"/>
  <c r="E321" i="1"/>
  <c r="E320" i="1"/>
  <c r="F320" i="1" s="1"/>
  <c r="F319" i="1"/>
  <c r="E319" i="1"/>
  <c r="E318" i="1"/>
  <c r="F318" i="1" s="1"/>
  <c r="E317" i="1"/>
  <c r="F317" i="1" s="1"/>
  <c r="E316" i="1"/>
  <c r="F316" i="1" s="1"/>
  <c r="E315" i="1"/>
  <c r="F315" i="1" s="1"/>
  <c r="E314" i="1"/>
  <c r="F314" i="1" s="1"/>
  <c r="E313" i="1"/>
  <c r="F313" i="1" s="1"/>
  <c r="E312" i="1"/>
  <c r="F312" i="1" s="1"/>
  <c r="F311" i="1"/>
  <c r="E311" i="1"/>
  <c r="E310" i="1"/>
  <c r="F310" i="1" s="1"/>
  <c r="E309" i="1"/>
  <c r="F309" i="1" s="1"/>
  <c r="E308" i="1"/>
  <c r="F308" i="1" s="1"/>
  <c r="E307" i="1"/>
  <c r="F307" i="1" s="1"/>
  <c r="E306" i="1"/>
  <c r="F306" i="1" s="1"/>
  <c r="E305" i="1"/>
  <c r="F305" i="1" s="1"/>
  <c r="E304" i="1"/>
  <c r="F304" i="1" s="1"/>
  <c r="F303" i="1"/>
  <c r="E303" i="1"/>
  <c r="E302" i="1"/>
  <c r="F302" i="1" s="1"/>
  <c r="E301" i="1"/>
  <c r="F301" i="1" s="1"/>
  <c r="E300" i="1"/>
  <c r="F300" i="1" s="1"/>
  <c r="E299" i="1"/>
  <c r="F299" i="1" s="1"/>
  <c r="E298" i="1"/>
  <c r="F298" i="1" s="1"/>
  <c r="E297" i="1"/>
  <c r="F297" i="1" s="1"/>
  <c r="E296" i="1"/>
  <c r="F296" i="1" s="1"/>
  <c r="F295" i="1"/>
  <c r="E295" i="1"/>
  <c r="E294" i="1"/>
  <c r="F294" i="1" s="1"/>
  <c r="E293" i="1"/>
  <c r="F293" i="1" s="1"/>
  <c r="E292" i="1"/>
  <c r="F292" i="1" s="1"/>
  <c r="E291" i="1"/>
  <c r="F291" i="1" s="1"/>
  <c r="E290" i="1"/>
  <c r="F290" i="1" s="1"/>
  <c r="E289" i="1"/>
  <c r="F289" i="1" s="1"/>
  <c r="E288" i="1"/>
  <c r="F288" i="1" s="1"/>
  <c r="F287" i="1"/>
  <c r="E287" i="1"/>
  <c r="E286" i="1"/>
  <c r="F286" i="1" s="1"/>
  <c r="E285" i="1"/>
  <c r="F285" i="1" s="1"/>
  <c r="E284" i="1"/>
  <c r="F284" i="1" s="1"/>
  <c r="F283" i="1"/>
  <c r="E283" i="1"/>
  <c r="E282" i="1"/>
  <c r="F282" i="1" s="1"/>
  <c r="E281" i="1"/>
  <c r="F281" i="1" s="1"/>
  <c r="E280" i="1"/>
  <c r="F280" i="1" s="1"/>
  <c r="E279" i="1"/>
  <c r="F279" i="1" s="1"/>
  <c r="E278" i="1"/>
  <c r="F278" i="1" s="1"/>
  <c r="E277" i="1"/>
  <c r="F277" i="1" s="1"/>
  <c r="E276" i="1"/>
  <c r="F276" i="1" s="1"/>
  <c r="F275" i="1"/>
  <c r="E275" i="1"/>
  <c r="E274" i="1"/>
  <c r="F274" i="1" s="1"/>
  <c r="E273" i="1"/>
  <c r="F273" i="1" s="1"/>
  <c r="E272" i="1"/>
  <c r="F272" i="1" s="1"/>
  <c r="E271" i="1"/>
  <c r="F271" i="1" s="1"/>
  <c r="E270" i="1"/>
  <c r="F270" i="1" s="1"/>
  <c r="E269" i="1"/>
  <c r="F269" i="1" s="1"/>
  <c r="E268" i="1"/>
  <c r="F268" i="1" s="1"/>
  <c r="F267" i="1"/>
  <c r="E267" i="1"/>
  <c r="E266" i="1"/>
  <c r="F266" i="1" s="1"/>
  <c r="E265" i="1"/>
  <c r="F265" i="1" s="1"/>
  <c r="E264" i="1"/>
  <c r="F264" i="1" s="1"/>
  <c r="E263" i="1"/>
  <c r="F263" i="1" s="1"/>
  <c r="E262" i="1"/>
  <c r="F262" i="1" s="1"/>
  <c r="E261" i="1"/>
  <c r="F261" i="1" s="1"/>
  <c r="E260" i="1"/>
  <c r="F260" i="1" s="1"/>
  <c r="F259" i="1"/>
  <c r="E259" i="1"/>
  <c r="E258" i="1"/>
  <c r="F258" i="1" s="1"/>
  <c r="E257" i="1"/>
  <c r="F257" i="1" s="1"/>
  <c r="E256" i="1"/>
  <c r="F256" i="1" s="1"/>
  <c r="E255" i="1"/>
  <c r="F255" i="1" s="1"/>
  <c r="E254" i="1"/>
  <c r="F254" i="1" s="1"/>
  <c r="E253" i="1"/>
  <c r="F253" i="1" s="1"/>
  <c r="E252" i="1"/>
  <c r="F252" i="1" s="1"/>
  <c r="F251" i="1"/>
  <c r="E251" i="1"/>
  <c r="E250" i="1"/>
  <c r="F250" i="1" s="1"/>
  <c r="E249" i="1"/>
  <c r="F249" i="1" s="1"/>
  <c r="E248" i="1"/>
  <c r="F248" i="1" s="1"/>
  <c r="E247" i="1"/>
  <c r="F247" i="1" s="1"/>
  <c r="E246" i="1"/>
  <c r="F246" i="1" s="1"/>
  <c r="E245" i="1"/>
  <c r="F245" i="1" s="1"/>
  <c r="E244" i="1"/>
  <c r="F244" i="1" s="1"/>
  <c r="F243" i="1"/>
  <c r="E243" i="1"/>
  <c r="E242" i="1"/>
  <c r="F242" i="1" s="1"/>
  <c r="E241" i="1"/>
  <c r="F241" i="1" s="1"/>
  <c r="E240" i="1"/>
  <c r="F240" i="1" s="1"/>
  <c r="E239" i="1"/>
  <c r="F239" i="1" s="1"/>
  <c r="E238" i="1"/>
  <c r="F238" i="1" s="1"/>
  <c r="E237" i="1"/>
  <c r="F237" i="1" s="1"/>
  <c r="E236" i="1"/>
  <c r="F236" i="1" s="1"/>
  <c r="F235" i="1"/>
  <c r="E235" i="1"/>
  <c r="E234" i="1"/>
  <c r="F234" i="1" s="1"/>
  <c r="E233" i="1"/>
  <c r="F233" i="1" s="1"/>
  <c r="E232" i="1"/>
  <c r="F232" i="1" s="1"/>
  <c r="E231" i="1"/>
  <c r="F231" i="1" s="1"/>
  <c r="E230" i="1"/>
  <c r="F230" i="1" s="1"/>
  <c r="E229" i="1"/>
  <c r="F229" i="1" s="1"/>
  <c r="E228" i="1"/>
  <c r="F228" i="1" s="1"/>
  <c r="F227" i="1"/>
  <c r="E227" i="1"/>
  <c r="E226" i="1"/>
  <c r="F226" i="1" s="1"/>
  <c r="E225" i="1"/>
  <c r="F225" i="1" s="1"/>
  <c r="E224" i="1"/>
  <c r="F224" i="1" s="1"/>
  <c r="E223" i="1"/>
  <c r="F223" i="1" s="1"/>
  <c r="E222" i="1"/>
  <c r="F222" i="1" s="1"/>
  <c r="E221" i="1"/>
  <c r="F221" i="1" s="1"/>
  <c r="E220" i="1"/>
  <c r="F220" i="1" s="1"/>
  <c r="F219" i="1"/>
  <c r="E219" i="1"/>
  <c r="E218" i="1"/>
  <c r="F218" i="1" s="1"/>
  <c r="E217" i="1"/>
  <c r="F217" i="1" s="1"/>
  <c r="E216" i="1"/>
  <c r="F216" i="1" s="1"/>
  <c r="E215" i="1"/>
  <c r="F215" i="1" s="1"/>
  <c r="E214" i="1"/>
  <c r="F214" i="1" s="1"/>
  <c r="E213" i="1"/>
  <c r="F213" i="1" s="1"/>
  <c r="E212" i="1"/>
  <c r="F212" i="1" s="1"/>
  <c r="F211" i="1"/>
  <c r="E211" i="1"/>
  <c r="E210" i="1"/>
  <c r="F210" i="1" s="1"/>
  <c r="E209" i="1"/>
  <c r="F209" i="1" s="1"/>
  <c r="E208" i="1"/>
  <c r="F208" i="1" s="1"/>
  <c r="E207" i="1"/>
  <c r="F207" i="1" s="1"/>
  <c r="E206" i="1"/>
  <c r="F206" i="1" s="1"/>
  <c r="E205" i="1"/>
  <c r="F205" i="1" s="1"/>
  <c r="E204" i="1"/>
  <c r="F204" i="1" s="1"/>
  <c r="F203" i="1"/>
  <c r="E203" i="1"/>
  <c r="E202" i="1"/>
  <c r="F202" i="1" s="1"/>
  <c r="E201" i="1"/>
  <c r="F201" i="1" s="1"/>
  <c r="E200" i="1"/>
  <c r="F200" i="1" s="1"/>
  <c r="E199" i="1"/>
  <c r="F199" i="1" s="1"/>
  <c r="E198" i="1"/>
  <c r="F198" i="1" s="1"/>
  <c r="E197" i="1"/>
  <c r="F197" i="1" s="1"/>
  <c r="E196" i="1"/>
  <c r="F196" i="1" s="1"/>
  <c r="F195" i="1"/>
  <c r="E195" i="1"/>
  <c r="E194" i="1"/>
  <c r="F194" i="1" s="1"/>
  <c r="E193" i="1"/>
  <c r="F193" i="1" s="1"/>
  <c r="E192" i="1"/>
  <c r="F192" i="1" s="1"/>
  <c r="E191" i="1"/>
  <c r="F191" i="1" s="1"/>
  <c r="E190" i="1"/>
  <c r="F190" i="1" s="1"/>
  <c r="E189" i="1"/>
  <c r="F189" i="1" s="1"/>
  <c r="E188" i="1"/>
  <c r="F188" i="1" s="1"/>
  <c r="F187" i="1"/>
  <c r="E187" i="1"/>
  <c r="E186" i="1"/>
  <c r="F186" i="1" s="1"/>
  <c r="E185" i="1"/>
  <c r="F185" i="1" s="1"/>
  <c r="E184" i="1"/>
  <c r="F184" i="1" s="1"/>
  <c r="E183" i="1"/>
  <c r="F183" i="1" s="1"/>
  <c r="E182" i="1"/>
  <c r="F182" i="1" s="1"/>
  <c r="E181" i="1"/>
  <c r="F181" i="1" s="1"/>
  <c r="E180" i="1"/>
  <c r="F180" i="1" s="1"/>
  <c r="F179" i="1"/>
  <c r="E179" i="1"/>
  <c r="E178" i="1"/>
  <c r="F178" i="1" s="1"/>
  <c r="E177" i="1"/>
  <c r="F177" i="1" s="1"/>
  <c r="E176" i="1"/>
  <c r="F176" i="1" s="1"/>
  <c r="E175" i="1"/>
  <c r="F175" i="1" s="1"/>
  <c r="E174" i="1"/>
  <c r="F174" i="1" s="1"/>
  <c r="E173" i="1"/>
  <c r="F173" i="1" s="1"/>
  <c r="E172" i="1"/>
  <c r="F172" i="1" s="1"/>
  <c r="F171" i="1"/>
  <c r="E171" i="1"/>
  <c r="E170" i="1"/>
  <c r="F170" i="1" s="1"/>
  <c r="E169" i="1"/>
  <c r="F169" i="1" s="1"/>
  <c r="E168" i="1"/>
  <c r="F168" i="1" s="1"/>
  <c r="E167" i="1"/>
  <c r="F167" i="1" s="1"/>
  <c r="E166" i="1"/>
  <c r="F166" i="1" s="1"/>
  <c r="E165" i="1"/>
  <c r="F165" i="1" s="1"/>
  <c r="E164" i="1"/>
  <c r="F164" i="1" s="1"/>
  <c r="F163" i="1"/>
  <c r="E163" i="1"/>
  <c r="E162" i="1"/>
  <c r="F162" i="1" s="1"/>
  <c r="E161" i="1"/>
  <c r="F161" i="1" s="1"/>
  <c r="E160" i="1"/>
  <c r="F160" i="1" s="1"/>
  <c r="E159" i="1"/>
  <c r="F159" i="1" s="1"/>
  <c r="E158" i="1"/>
  <c r="F158" i="1" s="1"/>
  <c r="E157" i="1"/>
  <c r="F157" i="1" s="1"/>
  <c r="E156" i="1"/>
  <c r="F156" i="1" s="1"/>
  <c r="F155" i="1"/>
  <c r="E155" i="1"/>
  <c r="E154" i="1"/>
  <c r="F154" i="1" s="1"/>
  <c r="F153" i="1"/>
  <c r="E153" i="1"/>
  <c r="E152" i="1"/>
  <c r="F152" i="1" s="1"/>
  <c r="F151" i="1"/>
  <c r="E151" i="1"/>
  <c r="E150" i="1"/>
  <c r="F150" i="1" s="1"/>
  <c r="F149" i="1"/>
  <c r="E149" i="1"/>
  <c r="E148" i="1"/>
  <c r="F148" i="1" s="1"/>
  <c r="F147" i="1"/>
  <c r="E147" i="1"/>
  <c r="E146" i="1"/>
  <c r="F146" i="1" s="1"/>
  <c r="F145" i="1"/>
  <c r="E145" i="1"/>
  <c r="E144" i="1"/>
  <c r="F144" i="1" s="1"/>
  <c r="F143" i="1"/>
  <c r="E143" i="1"/>
  <c r="E142" i="1"/>
  <c r="F142" i="1" s="1"/>
  <c r="F141" i="1"/>
  <c r="E141" i="1"/>
  <c r="E140" i="1"/>
  <c r="F140" i="1" s="1"/>
  <c r="F139" i="1"/>
  <c r="E139" i="1"/>
  <c r="E138" i="1"/>
  <c r="F138" i="1" s="1"/>
  <c r="F137" i="1"/>
  <c r="E137" i="1"/>
  <c r="E136" i="1"/>
  <c r="F136" i="1" s="1"/>
  <c r="F135" i="1"/>
  <c r="E135" i="1"/>
  <c r="E134" i="1"/>
  <c r="F134" i="1" s="1"/>
  <c r="F133" i="1"/>
  <c r="E133" i="1"/>
  <c r="E132" i="1"/>
  <c r="F132" i="1" s="1"/>
  <c r="F131" i="1"/>
  <c r="E131" i="1"/>
  <c r="E130" i="1"/>
  <c r="F130" i="1" s="1"/>
  <c r="F129" i="1"/>
  <c r="E129" i="1"/>
  <c r="E128" i="1"/>
  <c r="F128" i="1" s="1"/>
  <c r="F127" i="1"/>
  <c r="E127" i="1"/>
  <c r="E126" i="1"/>
  <c r="F126" i="1" s="1"/>
  <c r="F125" i="1"/>
  <c r="E125" i="1"/>
  <c r="E124" i="1"/>
  <c r="F124" i="1" s="1"/>
  <c r="F123" i="1"/>
  <c r="E123" i="1"/>
  <c r="E122" i="1"/>
  <c r="F122" i="1" s="1"/>
  <c r="E121" i="1"/>
  <c r="F121" i="1" s="1"/>
  <c r="E120" i="1"/>
  <c r="F120" i="1" s="1"/>
  <c r="F119" i="1"/>
  <c r="E119" i="1"/>
  <c r="E118" i="1"/>
  <c r="F118" i="1" s="1"/>
  <c r="E117" i="1"/>
  <c r="F117" i="1" s="1"/>
  <c r="E116" i="1"/>
  <c r="F116" i="1" s="1"/>
  <c r="F115" i="1"/>
  <c r="E115" i="1"/>
  <c r="E114" i="1"/>
  <c r="F114" i="1" s="1"/>
  <c r="E113" i="1"/>
  <c r="F113" i="1" s="1"/>
  <c r="E112" i="1"/>
  <c r="F112" i="1" s="1"/>
  <c r="F111" i="1"/>
  <c r="E111" i="1"/>
  <c r="E110" i="1"/>
  <c r="F110" i="1" s="1"/>
  <c r="E109" i="1"/>
  <c r="F109" i="1" s="1"/>
  <c r="E108" i="1"/>
  <c r="F108" i="1" s="1"/>
  <c r="F107" i="1"/>
  <c r="E107" i="1"/>
  <c r="E106" i="1"/>
  <c r="F106" i="1" s="1"/>
  <c r="E105" i="1"/>
  <c r="F105" i="1" s="1"/>
  <c r="E104" i="1"/>
  <c r="F104" i="1" s="1"/>
  <c r="F103" i="1"/>
  <c r="E103" i="1"/>
  <c r="F102" i="1"/>
  <c r="E102" i="1"/>
  <c r="F101" i="1"/>
  <c r="E101" i="1"/>
  <c r="F100" i="1"/>
  <c r="E100" i="1"/>
  <c r="F99" i="1"/>
  <c r="E99" i="1"/>
  <c r="F98" i="1"/>
  <c r="E98" i="1"/>
  <c r="F97" i="1"/>
  <c r="E97" i="1"/>
  <c r="F96" i="1"/>
  <c r="E96" i="1"/>
  <c r="E95" i="1"/>
  <c r="F95" i="1" s="1"/>
  <c r="F94" i="1"/>
  <c r="E94" i="1"/>
  <c r="E93" i="1"/>
  <c r="F93" i="1" s="1"/>
  <c r="F92" i="1"/>
  <c r="E92" i="1"/>
  <c r="E91" i="1"/>
  <c r="F91" i="1" s="1"/>
  <c r="F90" i="1"/>
  <c r="E90" i="1"/>
  <c r="E89" i="1"/>
  <c r="F89" i="1" s="1"/>
  <c r="F88" i="1"/>
  <c r="E88" i="1"/>
  <c r="E87" i="1"/>
  <c r="F87" i="1" s="1"/>
  <c r="F86" i="1"/>
  <c r="E86" i="1"/>
  <c r="E85" i="1"/>
  <c r="F85" i="1" s="1"/>
  <c r="F84" i="1"/>
  <c r="E84" i="1"/>
  <c r="E83" i="1"/>
  <c r="F83" i="1" s="1"/>
  <c r="F82" i="1"/>
  <c r="E82" i="1"/>
  <c r="E81" i="1"/>
  <c r="F81" i="1" s="1"/>
  <c r="F80" i="1"/>
  <c r="E80" i="1"/>
  <c r="E79" i="1"/>
  <c r="F79" i="1" s="1"/>
  <c r="F78" i="1"/>
  <c r="E78" i="1"/>
  <c r="E77" i="1"/>
  <c r="F77" i="1" s="1"/>
  <c r="F76" i="1"/>
  <c r="E76" i="1"/>
  <c r="E75" i="1"/>
  <c r="F75" i="1" s="1"/>
  <c r="F74" i="1"/>
  <c r="E74" i="1"/>
  <c r="E73" i="1"/>
  <c r="F73" i="1" s="1"/>
  <c r="F72" i="1"/>
  <c r="E72" i="1"/>
  <c r="E71" i="1"/>
  <c r="F71" i="1" s="1"/>
  <c r="F70" i="1"/>
  <c r="E70" i="1"/>
  <c r="E69" i="1"/>
  <c r="F69" i="1" s="1"/>
  <c r="F68" i="1"/>
  <c r="E68" i="1"/>
  <c r="E67" i="1"/>
  <c r="F67" i="1" s="1"/>
  <c r="F66" i="1"/>
  <c r="E66" i="1"/>
  <c r="E65" i="1"/>
  <c r="F65" i="1" s="1"/>
  <c r="F64" i="1"/>
  <c r="E64" i="1"/>
  <c r="E63" i="1"/>
  <c r="F63" i="1" s="1"/>
  <c r="F62" i="1"/>
  <c r="E62" i="1"/>
  <c r="E61" i="1"/>
  <c r="F61" i="1" s="1"/>
  <c r="F60" i="1"/>
  <c r="E60" i="1"/>
  <c r="E59" i="1"/>
  <c r="F59" i="1" s="1"/>
  <c r="F58" i="1"/>
  <c r="E58" i="1"/>
  <c r="E57" i="1"/>
  <c r="F57" i="1" s="1"/>
  <c r="F56" i="1"/>
  <c r="E56" i="1"/>
  <c r="E55" i="1"/>
  <c r="F55" i="1" s="1"/>
  <c r="F54" i="1"/>
  <c r="E54" i="1"/>
  <c r="E53" i="1"/>
  <c r="F53" i="1" s="1"/>
  <c r="F52" i="1"/>
  <c r="E52" i="1"/>
  <c r="E51" i="1"/>
  <c r="F51" i="1" s="1"/>
  <c r="F50" i="1"/>
  <c r="E50" i="1"/>
  <c r="E49" i="1"/>
  <c r="F49" i="1" s="1"/>
  <c r="F48" i="1"/>
  <c r="E48" i="1"/>
  <c r="E47" i="1"/>
  <c r="F47" i="1" s="1"/>
  <c r="F46" i="1"/>
  <c r="E46" i="1"/>
  <c r="E45" i="1"/>
  <c r="F45" i="1" s="1"/>
  <c r="F44" i="1"/>
  <c r="E44" i="1"/>
  <c r="E43" i="1"/>
  <c r="F43" i="1" s="1"/>
  <c r="F42" i="1"/>
  <c r="E42" i="1"/>
  <c r="E41" i="1"/>
  <c r="F41" i="1" s="1"/>
  <c r="F40" i="1"/>
  <c r="E40" i="1"/>
  <c r="E39" i="1"/>
  <c r="F39" i="1" s="1"/>
  <c r="F38" i="1"/>
  <c r="E38" i="1"/>
  <c r="E37" i="1"/>
  <c r="F37" i="1" s="1"/>
  <c r="F36" i="1"/>
  <c r="E36" i="1"/>
  <c r="E35" i="1"/>
  <c r="F35" i="1" s="1"/>
  <c r="F34" i="1"/>
  <c r="E34" i="1"/>
  <c r="E33" i="1"/>
  <c r="F33" i="1" s="1"/>
  <c r="F32" i="1"/>
  <c r="E32" i="1"/>
  <c r="E31" i="1"/>
  <c r="F31" i="1" s="1"/>
  <c r="F30" i="1"/>
  <c r="E30" i="1"/>
  <c r="E29" i="1"/>
  <c r="F29" i="1" s="1"/>
  <c r="F28" i="1"/>
  <c r="E28" i="1"/>
  <c r="E27" i="1"/>
  <c r="F27" i="1" s="1"/>
  <c r="F26" i="1"/>
  <c r="E26" i="1"/>
  <c r="E25" i="1"/>
  <c r="F25" i="1" s="1"/>
  <c r="F24" i="1"/>
  <c r="E24" i="1"/>
  <c r="E23" i="1"/>
  <c r="F23" i="1" s="1"/>
  <c r="F22" i="1"/>
  <c r="E22" i="1"/>
  <c r="E21" i="1"/>
  <c r="F21" i="1" s="1"/>
  <c r="F20" i="1"/>
  <c r="E20" i="1"/>
  <c r="E19" i="1"/>
  <c r="F19" i="1" s="1"/>
  <c r="F18" i="1"/>
  <c r="E18" i="1"/>
  <c r="E17" i="1"/>
  <c r="F17" i="1" s="1"/>
  <c r="F16" i="1"/>
  <c r="E16" i="1"/>
  <c r="E15" i="1"/>
  <c r="F15" i="1" s="1"/>
  <c r="F14" i="1"/>
  <c r="E14" i="1"/>
  <c r="E13" i="1"/>
  <c r="F13" i="1" s="1"/>
  <c r="F12" i="1"/>
</calcChain>
</file>

<file path=xl/sharedStrings.xml><?xml version="1.0" encoding="utf-8"?>
<sst xmlns="http://schemas.openxmlformats.org/spreadsheetml/2006/main" count="3099" uniqueCount="1474">
  <si>
    <t xml:space="preserve">  Cena       s DPH</t>
  </si>
  <si>
    <t>Ceník 2018</t>
  </si>
  <si>
    <t xml:space="preserve">  vydání č. 4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</si>
  <si>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</si>
  <si>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</si>
  <si>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</si>
  <si>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</si>
  <si>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</si>
  <si>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</si>
  <si>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</si>
  <si>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</si>
  <si>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</si>
  <si>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</si>
  <si>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</si>
  <si>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</si>
  <si>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</si>
  <si>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</si>
  <si>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</si>
  <si>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</si>
  <si>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</si>
  <si>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</si>
  <si>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</si>
  <si>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</si>
  <si>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</si>
  <si>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</si>
  <si>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</si>
  <si>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univerzální s jednou příložkou</t>
  </si>
  <si>
    <t>SUA</t>
  </si>
  <si>
    <t>V010</t>
  </si>
  <si>
    <t>svorka univerzální bez středové destičky</t>
  </si>
  <si>
    <t>SUB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</si>
  <si>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</si>
  <si>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</si>
  <si>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</si>
  <si>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</si>
  <si>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</si>
  <si>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</si>
  <si>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</si>
  <si>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</si>
  <si>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</si>
  <si>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</si>
  <si>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</si>
  <si>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</si>
  <si>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</si>
  <si>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</si>
  <si>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</si>
  <si>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</si>
  <si>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</si>
  <si>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</si>
  <si>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</si>
  <si>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</si>
  <si>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</si>
  <si>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</si>
  <si>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</si>
  <si>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</si>
  <si>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</si>
  <si>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</si>
  <si>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</si>
  <si>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</si>
  <si>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</si>
  <si>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</si>
  <si>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</si>
  <si>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</si>
  <si>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</si>
  <si>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</si>
  <si>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</si>
  <si>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</si>
  <si>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</si>
  <si>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</si>
  <si>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</si>
  <si>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</si>
  <si>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</si>
  <si>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SKv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</si>
  <si>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</si>
  <si>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</si>
  <si>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</si>
  <si>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</si>
  <si>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</si>
  <si>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</si>
  <si>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</si>
  <si>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</si>
  <si>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</si>
  <si>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</si>
  <si>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</si>
  <si>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</si>
  <si>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</si>
  <si>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k jímací a zaváděcí tyči Ø 18</t>
  </si>
  <si>
    <t>V071</t>
  </si>
  <si>
    <t>SJ 1e</t>
  </si>
  <si>
    <t>k jímací tyči Ø 16</t>
  </si>
  <si>
    <t>V072</t>
  </si>
  <si>
    <t>SJ 1f</t>
  </si>
  <si>
    <t>V073</t>
  </si>
  <si>
    <t>SJ 1g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</si>
  <si>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</si>
  <si>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</si>
  <si>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</si>
  <si>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</si>
  <si>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</si>
  <si>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</si>
  <si>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</si>
  <si>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</si>
  <si>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</si>
  <si>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</si>
  <si>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</si>
  <si>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</si>
  <si>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</si>
  <si>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</si>
  <si>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</si>
  <si>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</si>
  <si>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>svorka na okapové svody</t>
  </si>
  <si>
    <t>ST bez p.</t>
  </si>
  <si>
    <t>V105</t>
  </si>
  <si>
    <t>páska nerez rozměr 16 x 0,5</t>
  </si>
  <si>
    <t>nerez</t>
  </si>
  <si>
    <t>Páska nerez</t>
  </si>
  <si>
    <t>m</t>
  </si>
  <si>
    <t>V096</t>
  </si>
  <si>
    <t>svorka na potrubí 1/2"</t>
  </si>
  <si>
    <t>ST 1</t>
  </si>
  <si>
    <t>Ø 22 mm</t>
  </si>
  <si>
    <t>V097</t>
  </si>
  <si>
    <t>svorka na potrubí 3/4"</t>
  </si>
  <si>
    <t>ST 2</t>
  </si>
  <si>
    <t>Ø 27 mm</t>
  </si>
  <si>
    <t>V098</t>
  </si>
  <si>
    <t xml:space="preserve">svorka na potrubí 1"    </t>
  </si>
  <si>
    <t>ST 3</t>
  </si>
  <si>
    <t>Ø 34 mm</t>
  </si>
  <si>
    <t>V099</t>
  </si>
  <si>
    <t xml:space="preserve">svorka na potrubí 5/4" </t>
  </si>
  <si>
    <t>ST 4</t>
  </si>
  <si>
    <t>Ø 43 mm</t>
  </si>
  <si>
    <t>V100</t>
  </si>
  <si>
    <t xml:space="preserve">svorka na potrubí 1 1/2" </t>
  </si>
  <si>
    <t>ST 5</t>
  </si>
  <si>
    <t>Ø 49 mm</t>
  </si>
  <si>
    <t>V101</t>
  </si>
  <si>
    <t xml:space="preserve">svorka na potrubí 2"   </t>
  </si>
  <si>
    <t>ST 6</t>
  </si>
  <si>
    <t>Ø 61 mm</t>
  </si>
  <si>
    <t>V102</t>
  </si>
  <si>
    <t xml:space="preserve">svorka na potrubí 2 1/2" </t>
  </si>
  <si>
    <t>ST 7</t>
  </si>
  <si>
    <t>Ø 77 mm</t>
  </si>
  <si>
    <t>V103</t>
  </si>
  <si>
    <t xml:space="preserve">svorka na potrubí 3"  </t>
  </si>
  <si>
    <t>ST 8</t>
  </si>
  <si>
    <t>Ø 90 mm</t>
  </si>
  <si>
    <t>V104</t>
  </si>
  <si>
    <t xml:space="preserve">svorka na potrubí 4" </t>
  </si>
  <si>
    <t>ST 9</t>
  </si>
  <si>
    <t>Ø 115 mm</t>
  </si>
  <si>
    <t>Z050</t>
  </si>
  <si>
    <t>svorka na okapové trouby</t>
  </si>
  <si>
    <t>ST 10</t>
  </si>
  <si>
    <t>V108</t>
  </si>
  <si>
    <t>svorka páska-páska M6</t>
  </si>
  <si>
    <t>SR 2a</t>
  </si>
  <si>
    <t>V109</t>
  </si>
  <si>
    <t>svorka páska-páska+mezideska 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</si>
  <si>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</si>
  <si>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</si>
  <si>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</si>
  <si>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</si>
  <si>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</si>
  <si>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</si>
  <si>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</si>
  <si>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</si>
  <si>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 xml:space="preserve">svorka páska-páska diagonální </t>
  </si>
  <si>
    <t>SR 2dv</t>
  </si>
  <si>
    <t>V113</t>
  </si>
  <si>
    <t>svorka páska-páska diagonální</t>
  </si>
  <si>
    <t>SR 2dm</t>
  </si>
  <si>
    <t>V106</t>
  </si>
  <si>
    <t xml:space="preserve">svorka páska-páska </t>
  </si>
  <si>
    <t>SR 2v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</si>
  <si>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</si>
  <si>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</si>
  <si>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</si>
  <si>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</si>
  <si>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</si>
  <si>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</si>
  <si>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</si>
  <si>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</si>
  <si>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</si>
  <si>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</si>
  <si>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</si>
  <si>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</si>
  <si>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</si>
  <si>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</si>
  <si>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</si>
  <si>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</si>
  <si>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</si>
  <si>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</si>
  <si>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</si>
  <si>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</si>
  <si>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SR 3v</t>
  </si>
  <si>
    <t>VT030</t>
  </si>
  <si>
    <t>SSR</t>
  </si>
  <si>
    <t>V127</t>
  </si>
  <si>
    <t xml:space="preserve">svorka páska-páska-drát (klín) </t>
  </si>
  <si>
    <t>SRK</t>
  </si>
  <si>
    <t>V128</t>
  </si>
  <si>
    <t xml:space="preserve">svorka páska-páska-drát (třmen) </t>
  </si>
  <si>
    <t>SKT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</si>
  <si>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</si>
  <si>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</si>
  <si>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</si>
  <si>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</si>
  <si>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</si>
  <si>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</si>
  <si>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 (třmen+příložka) </t>
  </si>
  <si>
    <t>SKTzp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</si>
  <si>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</si>
  <si>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</si>
  <si>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</si>
  <si>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</si>
  <si>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</si>
  <si>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</si>
  <si>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</si>
  <si>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</si>
  <si>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</si>
  <si>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</si>
  <si>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</si>
  <si>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</si>
  <si>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</si>
  <si>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</si>
  <si>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</si>
  <si>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</si>
  <si>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</si>
  <si>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</si>
  <si>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</si>
  <si>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</si>
  <si>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</si>
  <si>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</si>
  <si>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V161</t>
  </si>
  <si>
    <t>FeZn+plast</t>
  </si>
  <si>
    <t>PV 1c 25</t>
  </si>
  <si>
    <t>s plastovým podstavcem</t>
  </si>
  <si>
    <t>V162</t>
  </si>
  <si>
    <t>PV 1c 40</t>
  </si>
  <si>
    <t>V163</t>
  </si>
  <si>
    <t>PV 1c 55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</si>
  <si>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</si>
  <si>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</si>
  <si>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</si>
  <si>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</si>
  <si>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</si>
  <si>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</si>
  <si>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</si>
  <si>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</si>
  <si>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</si>
  <si>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</si>
  <si>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</si>
  <si>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</si>
  <si>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</si>
  <si>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</si>
  <si>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</si>
  <si>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</si>
  <si>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</si>
  <si>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</si>
  <si>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podpěra vedení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</si>
  <si>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</si>
  <si>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</si>
  <si>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</si>
  <si>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</si>
  <si>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</si>
  <si>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</si>
  <si>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</si>
  <si>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</si>
  <si>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</si>
  <si>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</si>
  <si>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</si>
  <si>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</si>
  <si>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</si>
  <si>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</si>
  <si>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PV 15d</t>
  </si>
  <si>
    <t>V215</t>
  </si>
  <si>
    <t>PV 15e</t>
  </si>
  <si>
    <t>V216</t>
  </si>
  <si>
    <t>PV 15f</t>
  </si>
  <si>
    <t>V220</t>
  </si>
  <si>
    <t>podpěra vedení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</si>
  <si>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</si>
  <si>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</si>
  <si>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</si>
  <si>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</si>
  <si>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</si>
  <si>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</si>
  <si>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</si>
  <si>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</si>
  <si>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</si>
  <si>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</si>
  <si>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</si>
  <si>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</si>
  <si>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</si>
  <si>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</si>
  <si>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</si>
  <si>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podpěra vedení do dřevěných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</si>
  <si>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</si>
  <si>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</si>
  <si>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</si>
  <si>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</si>
  <si>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</si>
  <si>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</si>
  <si>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</si>
  <si>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</si>
  <si>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</si>
  <si>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</si>
  <si>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</si>
  <si>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</si>
  <si>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</si>
  <si>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</si>
  <si>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</si>
  <si>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</si>
  <si>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</si>
  <si>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</si>
  <si>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</si>
  <si>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</si>
  <si>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</si>
  <si>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</si>
  <si>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</si>
  <si>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</si>
  <si>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podpěra vedení na ploché střechy</t>
  </si>
  <si>
    <t>plast+štěrk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</si>
  <si>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</si>
  <si>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</si>
  <si>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</si>
  <si>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</si>
  <si>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</si>
  <si>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</si>
  <si>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</si>
  <si>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</si>
  <si>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plast+beton</t>
  </si>
  <si>
    <t>PV 21d</t>
  </si>
  <si>
    <t>V252</t>
  </si>
  <si>
    <t>podpěra vedení na ploché střechy-plast</t>
  </si>
  <si>
    <t>PV 21d-plast</t>
  </si>
  <si>
    <t>V255</t>
  </si>
  <si>
    <t>podpěra vedení pod střešní krytinu</t>
  </si>
  <si>
    <t>PV 22a</t>
  </si>
  <si>
    <t>V260</t>
  </si>
  <si>
    <t>PV 22ap</t>
  </si>
  <si>
    <t>V265</t>
  </si>
  <si>
    <t>PV 22b</t>
  </si>
  <si>
    <t>V270</t>
  </si>
  <si>
    <t>podpěra vedení na plechové střechy</t>
  </si>
  <si>
    <t>PV 23</t>
  </si>
  <si>
    <t>V272</t>
  </si>
  <si>
    <t>PV 23b</t>
  </si>
  <si>
    <t>V275</t>
  </si>
  <si>
    <t>podpěra vedení na kovové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</si>
  <si>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</si>
  <si>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</si>
  <si>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</si>
  <si>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</si>
  <si>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</si>
  <si>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</si>
  <si>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</si>
  <si>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</si>
  <si>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V287</t>
  </si>
  <si>
    <t>PV 44b 20</t>
  </si>
  <si>
    <t>V288</t>
  </si>
  <si>
    <t>PV 44b 35</t>
  </si>
  <si>
    <t>V289</t>
  </si>
  <si>
    <t>PV 44b 50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</si>
  <si>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</si>
  <si>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</si>
  <si>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</si>
  <si>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</si>
  <si>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</si>
  <si>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</si>
  <si>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</si>
  <si>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</si>
  <si>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DUDa-11</t>
  </si>
  <si>
    <t xml:space="preserve">vrut 6/50+prodloužení 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</si>
  <si>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</si>
  <si>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</si>
  <si>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</si>
  <si>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</si>
  <si>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</si>
  <si>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</si>
  <si>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</si>
  <si>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</si>
  <si>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</si>
  <si>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</si>
  <si>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</si>
  <si>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</si>
  <si>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</si>
  <si>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</si>
  <si>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DUS</t>
  </si>
  <si>
    <t>V315</t>
  </si>
  <si>
    <t>DUDb</t>
  </si>
  <si>
    <t>V320</t>
  </si>
  <si>
    <t>držák ochranného úhelníku do zdiva</t>
  </si>
  <si>
    <t>DUZ</t>
  </si>
  <si>
    <t>V325</t>
  </si>
  <si>
    <t>držák jímače a ochranné trubky</t>
  </si>
  <si>
    <t>DJT</t>
  </si>
  <si>
    <t>V330</t>
  </si>
  <si>
    <t>držák jímače a trubky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</si>
  <si>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</si>
  <si>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</si>
  <si>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</si>
  <si>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</si>
  <si>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</si>
  <si>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</si>
  <si>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</si>
  <si>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</si>
  <si>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</si>
  <si>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</si>
  <si>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</si>
  <si>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</si>
  <si>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</si>
  <si>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</si>
  <si>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</si>
  <si>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</si>
  <si>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</si>
  <si>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</si>
  <si>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</si>
  <si>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</si>
  <si>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</si>
  <si>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</si>
  <si>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</si>
  <si>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</si>
  <si>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</si>
  <si>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</si>
  <si>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</si>
  <si>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</si>
  <si>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</si>
  <si>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</si>
  <si>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</si>
  <si>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V345</t>
  </si>
  <si>
    <t>DJZ</t>
  </si>
  <si>
    <t>V346</t>
  </si>
  <si>
    <t>DJSb</t>
  </si>
  <si>
    <t>V321</t>
  </si>
  <si>
    <t>držák jímací tyče JT</t>
  </si>
  <si>
    <t>DJSc</t>
  </si>
  <si>
    <t>V322</t>
  </si>
  <si>
    <t>držák jímací tyče na střešní krov</t>
  </si>
  <si>
    <t>DJ 4h</t>
  </si>
  <si>
    <t>V323</t>
  </si>
  <si>
    <t>DJ 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</si>
  <si>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</si>
  <si>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</si>
  <si>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</si>
  <si>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</si>
  <si>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</si>
  <si>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</si>
  <si>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</si>
  <si>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</si>
  <si>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</si>
  <si>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</si>
  <si>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</si>
  <si>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</si>
  <si>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</si>
  <si>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</si>
  <si>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</si>
  <si>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</si>
  <si>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</si>
  <si>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</si>
  <si>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</si>
  <si>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</si>
  <si>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</si>
  <si>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</si>
  <si>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</si>
  <si>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</si>
  <si>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</si>
  <si>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</si>
  <si>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</si>
  <si>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</si>
  <si>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</si>
  <si>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</si>
  <si>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</si>
  <si>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</si>
  <si>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</si>
  <si>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</si>
  <si>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</si>
  <si>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</si>
  <si>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</si>
  <si>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</si>
  <si>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</si>
  <si>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</t>
  </si>
  <si>
    <t>PB9</t>
  </si>
  <si>
    <t>V540</t>
  </si>
  <si>
    <t>Podl. PB19</t>
  </si>
  <si>
    <t>použití s  PB19</t>
  </si>
  <si>
    <t>V545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</si>
  <si>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</si>
  <si>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</si>
  <si>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</si>
  <si>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</si>
  <si>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</si>
  <si>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</si>
  <si>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</si>
  <si>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</si>
  <si>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</si>
  <si>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</si>
  <si>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</si>
  <si>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</si>
  <si>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</si>
  <si>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</si>
  <si>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</si>
  <si>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</si>
  <si>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</si>
  <si>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</si>
  <si>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</si>
  <si>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</si>
  <si>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</si>
  <si>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</si>
  <si>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</si>
  <si>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</si>
  <si>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</si>
  <si>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</si>
  <si>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</si>
  <si>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</si>
  <si>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</si>
  <si>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</si>
  <si>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</si>
  <si>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</si>
  <si>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</si>
  <si>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</si>
  <si>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</si>
  <si>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</si>
  <si>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</si>
  <si>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</si>
  <si>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</si>
  <si>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</si>
  <si>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</si>
  <si>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</si>
  <si>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</si>
  <si>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</si>
  <si>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</si>
  <si>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</si>
  <si>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</si>
  <si>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</si>
  <si>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</si>
  <si>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</si>
  <si>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</si>
  <si>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</si>
  <si>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</si>
  <si>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</si>
  <si>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</si>
  <si>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</si>
  <si>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</si>
  <si>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</si>
  <si>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</si>
  <si>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</si>
  <si>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</si>
  <si>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</si>
  <si>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</si>
  <si>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</si>
  <si>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</si>
  <si>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 xml:space="preserve">Drát 8 </t>
  </si>
  <si>
    <t>kg</t>
  </si>
  <si>
    <t>bez slevy-konečná cena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</si>
  <si>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</si>
  <si>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</si>
  <si>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</si>
  <si>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</si>
  <si>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</si>
  <si>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FeZn/PVC</t>
  </si>
  <si>
    <t>Drát 10/13 PVC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</si>
  <si>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</si>
  <si>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</si>
  <si>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</si>
  <si>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</si>
  <si>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</si>
  <si>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</si>
  <si>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</si>
  <si>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</si>
  <si>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 xml:space="preserve">rovnačky, klíče, štítky 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</si>
  <si>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</si>
  <si>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</si>
  <si>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</si>
  <si>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1-200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</si>
  <si>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</si>
  <si>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</si>
  <si>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</si>
  <si>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</si>
  <si>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</si>
  <si>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</si>
  <si>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</si>
  <si>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</si>
  <si>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</si>
  <si>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Z255</t>
  </si>
  <si>
    <t xml:space="preserve">páska 30x4 (0,95 kg/m), balení 50 kg          </t>
  </si>
  <si>
    <t>Páska 30x4 v</t>
  </si>
  <si>
    <t>V570</t>
  </si>
  <si>
    <t>držák pásky</t>
  </si>
  <si>
    <t>DP</t>
  </si>
  <si>
    <t>V571</t>
  </si>
  <si>
    <t>DPb</t>
  </si>
  <si>
    <t>V580</t>
  </si>
  <si>
    <t>příslušenství k zemnícímu bodu</t>
  </si>
  <si>
    <t>Osa M10</t>
  </si>
  <si>
    <t>V600</t>
  </si>
  <si>
    <t>měď</t>
  </si>
  <si>
    <t>SU Cu</t>
  </si>
  <si>
    <t>V605</t>
  </si>
  <si>
    <t>SUA Cu</t>
  </si>
  <si>
    <t>V610</t>
  </si>
  <si>
    <t>svorka univerzální bez středové desky</t>
  </si>
  <si>
    <t>SUB Cu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</si>
  <si>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</si>
  <si>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</si>
  <si>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</si>
  <si>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</si>
  <si>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</si>
  <si>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</si>
  <si>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</si>
  <si>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</si>
  <si>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</si>
  <si>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</si>
  <si>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</si>
  <si>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</si>
  <si>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</si>
  <si>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</si>
  <si>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</si>
  <si>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</si>
  <si>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</si>
  <si>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</si>
  <si>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</si>
  <si>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</si>
  <si>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</si>
  <si>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</si>
  <si>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</si>
  <si>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</si>
  <si>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</si>
  <si>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</si>
  <si>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</si>
  <si>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</si>
  <si>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</si>
  <si>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</si>
  <si>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</si>
  <si>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</si>
  <si>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</si>
  <si>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</si>
  <si>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</si>
  <si>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</si>
  <si>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>ST Cu</t>
  </si>
  <si>
    <t>V680</t>
  </si>
  <si>
    <t>ST bez p.Cu</t>
  </si>
  <si>
    <t>V690</t>
  </si>
  <si>
    <t xml:space="preserve">páska měď rozměr 15 x 0,3               </t>
  </si>
  <si>
    <t>Páska Cu</t>
  </si>
  <si>
    <t>V691</t>
  </si>
  <si>
    <t xml:space="preserve">svorka na potrubí 1/2" </t>
  </si>
  <si>
    <t>ST 1 Cu</t>
  </si>
  <si>
    <t>V692</t>
  </si>
  <si>
    <t xml:space="preserve">svorka na potrubí 3/4"  </t>
  </si>
  <si>
    <t>ST 2 Cu</t>
  </si>
  <si>
    <t>V693</t>
  </si>
  <si>
    <t xml:space="preserve">svorka na potrubí 1"  </t>
  </si>
  <si>
    <t>ST 3 Cu</t>
  </si>
  <si>
    <t>V694</t>
  </si>
  <si>
    <t>svorka na potrubí 5/4"</t>
  </si>
  <si>
    <t>ST 4 Cu</t>
  </si>
  <si>
    <t>V710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</si>
  <si>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</si>
  <si>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</si>
  <si>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</si>
  <si>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</si>
  <si>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</si>
  <si>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</si>
  <si>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</si>
  <si>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</si>
  <si>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</si>
  <si>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</si>
  <si>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</si>
  <si>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</si>
  <si>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</si>
  <si>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</si>
  <si>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</si>
  <si>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</si>
  <si>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</si>
  <si>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</si>
  <si>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</si>
  <si>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</si>
  <si>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</si>
  <si>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</si>
  <si>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vedení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</si>
  <si>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</si>
  <si>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</si>
  <si>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</si>
  <si>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</si>
  <si>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</si>
  <si>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</si>
  <si>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</si>
  <si>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</si>
  <si>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</si>
  <si>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</si>
  <si>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</si>
  <si>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podpěra vedení pod krytinu na svahu </t>
  </si>
  <si>
    <t>PV 12 Cu</t>
  </si>
  <si>
    <t>V780</t>
  </si>
  <si>
    <t>PV 13 Cu</t>
  </si>
  <si>
    <t>V785</t>
  </si>
  <si>
    <t xml:space="preserve">podpěra vedení pod hřebenáče </t>
  </si>
  <si>
    <t>PV 14 Cu</t>
  </si>
  <si>
    <t>V790</t>
  </si>
  <si>
    <t xml:space="preserve">podpěra vedení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</si>
  <si>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</si>
  <si>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</si>
  <si>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</si>
  <si>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</si>
  <si>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</si>
  <si>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</si>
  <si>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</si>
  <si>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</si>
  <si>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</si>
  <si>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V815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</si>
  <si>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</si>
  <si>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</si>
  <si>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</si>
  <si>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</si>
  <si>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</si>
  <si>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</si>
  <si>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</si>
  <si>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</si>
  <si>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</si>
  <si>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</si>
  <si>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</si>
  <si>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</si>
  <si>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</si>
  <si>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podpěra vedení pod střešní krytinu </t>
  </si>
  <si>
    <t>PV 22a Cu</t>
  </si>
  <si>
    <t>V825</t>
  </si>
  <si>
    <t>PV 22ap Cu</t>
  </si>
  <si>
    <t>V830</t>
  </si>
  <si>
    <t>PV 22b Cu</t>
  </si>
  <si>
    <t>V835</t>
  </si>
  <si>
    <t xml:space="preserve">podpěra vedení na plechové střechy </t>
  </si>
  <si>
    <t>PV 23 Cu</t>
  </si>
  <si>
    <t>V840</t>
  </si>
  <si>
    <t xml:space="preserve">podpěra vedení na kovové konstrukce </t>
  </si>
  <si>
    <t>PV 32 Cu</t>
  </si>
  <si>
    <t>V845</t>
  </si>
  <si>
    <t>PV 42 Cu</t>
  </si>
  <si>
    <t>V895</t>
  </si>
  <si>
    <t xml:space="preserve">podpěra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</si>
  <si>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</si>
  <si>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</si>
  <si>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</si>
  <si>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</si>
  <si>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</si>
  <si>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</si>
  <si>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</si>
  <si>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</si>
  <si>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</si>
  <si>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</si>
  <si>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</si>
  <si>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</si>
  <si>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</si>
  <si>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</si>
  <si>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</si>
  <si>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</si>
  <si>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</si>
  <si>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</si>
  <si>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</si>
  <si>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>DUDb Cu</t>
  </si>
  <si>
    <t>V920</t>
  </si>
  <si>
    <t>DUZ Cu</t>
  </si>
  <si>
    <t>V925</t>
  </si>
  <si>
    <t xml:space="preserve">držák jímače a ochrnné trubky </t>
  </si>
  <si>
    <t>DJT Cu</t>
  </si>
  <si>
    <t>V930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</si>
  <si>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</si>
  <si>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</si>
  <si>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</si>
  <si>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</si>
  <si>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</si>
  <si>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</si>
  <si>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</si>
  <si>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</si>
  <si>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</si>
  <si>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</si>
  <si>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</si>
  <si>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</si>
  <si>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</si>
  <si>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</si>
  <si>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</si>
  <si>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</si>
  <si>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</si>
  <si>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</si>
  <si>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</si>
  <si>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</si>
  <si>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</si>
  <si>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</si>
  <si>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</si>
  <si>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</si>
  <si>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</si>
  <si>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</si>
  <si>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</si>
  <si>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</si>
  <si>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</si>
  <si>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</si>
  <si>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</si>
  <si>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</si>
  <si>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</si>
  <si>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</si>
  <si>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</si>
  <si>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</si>
  <si>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</si>
  <si>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</si>
  <si>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</si>
  <si>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</si>
  <si>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</si>
  <si>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</si>
  <si>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</si>
  <si>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</si>
  <si>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</si>
  <si>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</si>
  <si>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</si>
  <si>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</si>
  <si>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</si>
  <si>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</si>
  <si>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</si>
  <si>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</si>
  <si>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t>Drát 7 Cu T/2</t>
  </si>
  <si>
    <t>25</t>
  </si>
  <si>
    <t xml:space="preserve">stav polotvrdý  </t>
  </si>
  <si>
    <t>Z406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</si>
  <si>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</si>
  <si>
    <t>Drát 8 Cu T/4</t>
  </si>
  <si>
    <t xml:space="preserve">stav měkký    </t>
  </si>
  <si>
    <t>Z405</t>
  </si>
  <si>
    <t>Drát 8 Cu T/2</t>
  </si>
  <si>
    <t xml:space="preserve">stav polotvrdý </t>
  </si>
  <si>
    <t>VN2000</t>
  </si>
  <si>
    <t>SU N</t>
  </si>
  <si>
    <t>VN2005</t>
  </si>
  <si>
    <t>SUA N</t>
  </si>
  <si>
    <t>VN2010</t>
  </si>
  <si>
    <t xml:space="preserve">svorka univerzální bez středové desky </t>
  </si>
  <si>
    <t>SUB N</t>
  </si>
  <si>
    <t>VN2011</t>
  </si>
  <si>
    <t>SUB N V4A</t>
  </si>
  <si>
    <t>AISI 316L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</si>
  <si>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</si>
  <si>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</si>
  <si>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</si>
  <si>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</si>
  <si>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</si>
  <si>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</si>
  <si>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</si>
  <si>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</si>
  <si>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</si>
  <si>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</si>
  <si>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</si>
  <si>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</si>
  <si>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</si>
  <si>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</si>
  <si>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</si>
  <si>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</si>
  <si>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</si>
  <si>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</si>
  <si>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VN2042</t>
  </si>
  <si>
    <t>SK E N</t>
  </si>
  <si>
    <t>VN2043</t>
  </si>
  <si>
    <t xml:space="preserve">svorka křížová M6 </t>
  </si>
  <si>
    <t>SK E N V4A</t>
  </si>
  <si>
    <t>VN2044</t>
  </si>
  <si>
    <t>SK+1 N V4A</t>
  </si>
  <si>
    <t>VN2045</t>
  </si>
  <si>
    <t>SKd N</t>
  </si>
  <si>
    <t>VN2046</t>
  </si>
  <si>
    <t>SKd N V4A</t>
  </si>
  <si>
    <t>VN2047</t>
  </si>
  <si>
    <t>SKv N V4A</t>
  </si>
  <si>
    <t>VN2048</t>
  </si>
  <si>
    <t>SKv+1 N V4A</t>
  </si>
  <si>
    <t>VN2050</t>
  </si>
  <si>
    <t>SJ 1b N</t>
  </si>
  <si>
    <t>VN2051</t>
  </si>
  <si>
    <t>SJ 1c N</t>
  </si>
  <si>
    <t>VN2053</t>
  </si>
  <si>
    <t>SJ 1d N V4A</t>
  </si>
  <si>
    <t>VN2055</t>
  </si>
  <si>
    <t xml:space="preserve">SJ 1e N </t>
  </si>
  <si>
    <t>VN2057</t>
  </si>
  <si>
    <t xml:space="preserve">SJ 1f N </t>
  </si>
  <si>
    <t>VN2075</t>
  </si>
  <si>
    <t>SOc N</t>
  </si>
  <si>
    <t>VN2080</t>
  </si>
  <si>
    <t>ST N</t>
  </si>
  <si>
    <t>VN2079</t>
  </si>
  <si>
    <t>ST bez p. N</t>
  </si>
  <si>
    <t>VN2081</t>
  </si>
  <si>
    <t>ST 1 N</t>
  </si>
  <si>
    <t>VN2082</t>
  </si>
  <si>
    <t>ST 2 N</t>
  </si>
  <si>
    <t>VN2083</t>
  </si>
  <si>
    <t xml:space="preserve">svorka na potrubí 1" </t>
  </si>
  <si>
    <t>ST 3 N</t>
  </si>
  <si>
    <t>VN2084</t>
  </si>
  <si>
    <t xml:space="preserve">svorka na potrubí 5/4"  </t>
  </si>
  <si>
    <t>ST 4 N</t>
  </si>
  <si>
    <t>VN2085</t>
  </si>
  <si>
    <t>ST 5 N</t>
  </si>
  <si>
    <t>VN2086</t>
  </si>
  <si>
    <t xml:space="preserve">svorka na potrubí 2"  </t>
  </si>
  <si>
    <t>ST 6 N</t>
  </si>
  <si>
    <t>VN2087</t>
  </si>
  <si>
    <t>svorka na potrubí 2 1/2"</t>
  </si>
  <si>
    <t>ST 7 N</t>
  </si>
  <si>
    <t>VN2088</t>
  </si>
  <si>
    <t xml:space="preserve">svorka na potrubí 3" </t>
  </si>
  <si>
    <t>ST 8 N</t>
  </si>
  <si>
    <t>VN2089</t>
  </si>
  <si>
    <t>ST 9 N</t>
  </si>
  <si>
    <t>VN2090</t>
  </si>
  <si>
    <t>SR 2b N</t>
  </si>
  <si>
    <t>VN2091</t>
  </si>
  <si>
    <t>SR 2b N V4A</t>
  </si>
  <si>
    <t>VN2100</t>
  </si>
  <si>
    <t>SR 2dv N</t>
  </si>
  <si>
    <t>VN2101</t>
  </si>
  <si>
    <t>SR 2dv N V4A</t>
  </si>
  <si>
    <t>VN2092</t>
  </si>
  <si>
    <t>SR 2v N V4A</t>
  </si>
  <si>
    <t>VN2093</t>
  </si>
  <si>
    <t>SR 3b N</t>
  </si>
  <si>
    <t>VN2094</t>
  </si>
  <si>
    <t>SR 3b+1 N</t>
  </si>
  <si>
    <t>VN2095</t>
  </si>
  <si>
    <t>SR 3b N V4A</t>
  </si>
  <si>
    <t>VN2110</t>
  </si>
  <si>
    <t>SR 3d N</t>
  </si>
  <si>
    <t>VN2111</t>
  </si>
  <si>
    <t>SR 3d N V4A</t>
  </si>
  <si>
    <t>VN2112</t>
  </si>
  <si>
    <t>SR 3v N V4A</t>
  </si>
  <si>
    <t>VT400</t>
  </si>
  <si>
    <t>SSR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</si>
  <si>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</si>
  <si>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</si>
  <si>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</si>
  <si>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</si>
  <si>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</si>
  <si>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</si>
  <si>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</si>
  <si>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</si>
  <si>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</si>
  <si>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</si>
  <si>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</si>
  <si>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</si>
  <si>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</si>
  <si>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</si>
  <si>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</si>
  <si>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</si>
  <si>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</si>
  <si>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</si>
  <si>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</si>
  <si>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</si>
  <si>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</si>
  <si>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</si>
  <si>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tyč pro zemnící bod M10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</si>
  <si>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</si>
  <si>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</si>
  <si>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</si>
  <si>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</si>
  <si>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</si>
  <si>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</si>
  <si>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</si>
  <si>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VN2156</t>
  </si>
  <si>
    <t>nerez+plast</t>
  </si>
  <si>
    <t>PV 1c 25 N</t>
  </si>
  <si>
    <t>VN2157</t>
  </si>
  <si>
    <t>PV 1c 40 N</t>
  </si>
  <si>
    <t>VN2158</t>
  </si>
  <si>
    <t>PV 1c 55 N</t>
  </si>
  <si>
    <t>VN2160</t>
  </si>
  <si>
    <t xml:space="preserve">podpěra vedení do zdiva na hmoždinku 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</si>
  <si>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</si>
  <si>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</si>
  <si>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</si>
  <si>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</si>
  <si>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</si>
  <si>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</si>
  <si>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</si>
  <si>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</si>
  <si>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</si>
  <si>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</si>
  <si>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</si>
  <si>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</si>
  <si>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</si>
  <si>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</si>
  <si>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</si>
  <si>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</si>
  <si>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</si>
  <si>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</si>
  <si>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</si>
  <si>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</si>
  <si>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</si>
  <si>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</si>
  <si>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</si>
  <si>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</si>
  <si>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</si>
  <si>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</si>
  <si>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</si>
  <si>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</si>
  <si>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</si>
  <si>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</si>
  <si>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</si>
  <si>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</si>
  <si>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</si>
  <si>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</si>
  <si>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</si>
  <si>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</si>
  <si>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</si>
  <si>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</si>
  <si>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</si>
  <si>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</si>
  <si>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</si>
  <si>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</si>
  <si>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</si>
  <si>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20 N</t>
  </si>
  <si>
    <t>VN2251</t>
  </si>
  <si>
    <t>PV 44b 35 N</t>
  </si>
  <si>
    <t>VN2252</t>
  </si>
  <si>
    <t>PV 44b 50 N</t>
  </si>
  <si>
    <t>VN2313</t>
  </si>
  <si>
    <t>DUDa-18 N</t>
  </si>
  <si>
    <t>VN2314</t>
  </si>
  <si>
    <t>DUDa-22 N</t>
  </si>
  <si>
    <t>VN2315</t>
  </si>
  <si>
    <t>DUDa-23 N</t>
  </si>
  <si>
    <t>VN2316</t>
  </si>
  <si>
    <t>DUDa-27 N</t>
  </si>
  <si>
    <t>VN2325</t>
  </si>
  <si>
    <t>DUS N</t>
  </si>
  <si>
    <t>VN2330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</si>
  <si>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</si>
  <si>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</si>
  <si>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</si>
  <si>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</si>
  <si>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</si>
  <si>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</si>
  <si>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</si>
  <si>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</si>
  <si>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</si>
  <si>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</si>
  <si>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</si>
  <si>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</si>
  <si>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</si>
  <si>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</si>
  <si>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</si>
  <si>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</si>
  <si>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</si>
  <si>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</si>
  <si>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</si>
  <si>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</si>
  <si>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</si>
  <si>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</si>
  <si>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</si>
  <si>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</si>
  <si>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</si>
  <si>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</si>
  <si>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</si>
  <si>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</si>
  <si>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</si>
  <si>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</si>
  <si>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</si>
  <si>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</si>
  <si>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</si>
  <si>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</si>
  <si>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</si>
  <si>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</si>
  <si>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</si>
  <si>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1-50</t>
  </si>
  <si>
    <t>AISI 304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</si>
  <si>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</si>
  <si>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</si>
  <si>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</si>
  <si>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</si>
  <si>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</si>
  <si>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</si>
  <si>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</si>
  <si>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</si>
  <si>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</si>
  <si>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</si>
  <si>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</si>
  <si>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</si>
  <si>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</si>
  <si>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</si>
  <si>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</si>
  <si>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</si>
  <si>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</si>
  <si>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</si>
  <si>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</si>
  <si>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</si>
  <si>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</si>
  <si>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</si>
  <si>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</si>
  <si>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</si>
  <si>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</si>
  <si>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</si>
  <si>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</si>
  <si>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</si>
  <si>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</si>
  <si>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</si>
  <si>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</si>
  <si>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</si>
  <si>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</si>
  <si>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</si>
  <si>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</si>
  <si>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</si>
  <si>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</si>
  <si>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 xml:space="preserve">jímací tyč na hřebenáče 1m </t>
  </si>
  <si>
    <t>JR PV 15</t>
  </si>
  <si>
    <t>jímač průměr 10 AlMgSi k PV15a,b,c,d,e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</si>
  <si>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</si>
  <si>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</si>
  <si>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</si>
  <si>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</si>
  <si>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</si>
  <si>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</si>
  <si>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</si>
  <si>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</si>
  <si>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</si>
  <si>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</si>
  <si>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</si>
  <si>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</si>
  <si>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</si>
  <si>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</si>
  <si>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</si>
  <si>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</si>
  <si>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</si>
  <si>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s rovným koncem-trubka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</si>
  <si>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</si>
  <si>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</si>
  <si>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</si>
  <si>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</si>
  <si>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</si>
  <si>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</si>
  <si>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</si>
  <si>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</si>
  <si>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</si>
  <si>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</si>
  <si>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</si>
  <si>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</si>
  <si>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</si>
  <si>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</si>
  <si>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</si>
  <si>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</si>
  <si>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</si>
  <si>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</si>
  <si>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</si>
  <si>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18/10-trubka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</si>
  <si>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</si>
  <si>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</si>
  <si>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</si>
  <si>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</si>
  <si>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</si>
  <si>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</si>
  <si>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</si>
  <si>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</si>
  <si>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</si>
  <si>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</si>
  <si>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</si>
  <si>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</si>
  <si>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</si>
  <si>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stav měkký, bez slevy-konečná cena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</si>
  <si>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</si>
  <si>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</si>
  <si>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</si>
  <si>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</si>
  <si>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</si>
  <si>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</si>
  <si>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</si>
  <si>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</si>
  <si>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</si>
  <si>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</si>
  <si>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</si>
  <si>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</si>
  <si>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</si>
  <si>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oddáleného hrom.s kloubem</t>
  </si>
  <si>
    <t>DOHSK</t>
  </si>
  <si>
    <t>VP010</t>
  </si>
  <si>
    <t>"L" držák oddáleného hromosvodu</t>
  </si>
  <si>
    <t>DOHL</t>
  </si>
  <si>
    <t>VP015</t>
  </si>
  <si>
    <t>"L" držák oddáleného hrom.s kloubem</t>
  </si>
  <si>
    <t>DOHLK</t>
  </si>
  <si>
    <t>VP020</t>
  </si>
  <si>
    <t>držák oddáleného hromosvodu rohový</t>
  </si>
  <si>
    <t>DOHR</t>
  </si>
  <si>
    <t>VP025</t>
  </si>
  <si>
    <t>držák oddáleného hrom.rohový s kloubem</t>
  </si>
  <si>
    <t>DOHRK</t>
  </si>
  <si>
    <t>VP030</t>
  </si>
  <si>
    <t>držák oddáleného hromosvodu úhlový</t>
  </si>
  <si>
    <t>DOHU</t>
  </si>
  <si>
    <t>VP035</t>
  </si>
  <si>
    <t>držák oddál.hrom.úhlový s kloubem</t>
  </si>
  <si>
    <t>DOHUK</t>
  </si>
  <si>
    <t>VP040</t>
  </si>
  <si>
    <t>držák oddál.hrom.k jím.tyči s kloubem</t>
  </si>
  <si>
    <t>DOHJK</t>
  </si>
  <si>
    <t>VP045</t>
  </si>
  <si>
    <t>držák oddáleného hromosvodu na trubku</t>
  </si>
  <si>
    <t>DOHT</t>
  </si>
  <si>
    <t>VP050</t>
  </si>
  <si>
    <t>držák oddál.hrom.na trubku s kloubem</t>
  </si>
  <si>
    <t>DOHTK</t>
  </si>
  <si>
    <t>VP055</t>
  </si>
  <si>
    <t>držák oddáleného hrom.na trubku 1/2"</t>
  </si>
  <si>
    <t>DOHT 1</t>
  </si>
  <si>
    <t>VP060</t>
  </si>
  <si>
    <t>držák oddáleného hrom.na trubku 3/4"</t>
  </si>
  <si>
    <t>DOHT 2</t>
  </si>
  <si>
    <t>VP065</t>
  </si>
  <si>
    <t>držák oddáleného hrom.na trubku 1"</t>
  </si>
  <si>
    <t>DOHT 3</t>
  </si>
  <si>
    <t>VP070</t>
  </si>
  <si>
    <t>držák oddáleného hrom.na trubku 5/4"</t>
  </si>
  <si>
    <t>DOHT 4</t>
  </si>
  <si>
    <t>VP075</t>
  </si>
  <si>
    <t>držák oddáleného hrom.na trubku 1 1/2"</t>
  </si>
  <si>
    <t>DOHT 5</t>
  </si>
  <si>
    <t>VP080</t>
  </si>
  <si>
    <t>držák oddáleného hrom.na trubku 2"</t>
  </si>
  <si>
    <t>DOHT 6</t>
  </si>
  <si>
    <t>VP085</t>
  </si>
  <si>
    <t>držák oddáleného hrom.na trubku 2 1/2"</t>
  </si>
  <si>
    <t>DOHT 7</t>
  </si>
  <si>
    <t>VP090</t>
  </si>
  <si>
    <t>držák oddáleného hrom.na trubku 3"</t>
  </si>
  <si>
    <t>DOHT 8</t>
  </si>
  <si>
    <t>VP095</t>
  </si>
  <si>
    <t>držák oddáleného hrom.na trubku 4"</t>
  </si>
  <si>
    <t>DOHT 9</t>
  </si>
  <si>
    <t>VP100</t>
  </si>
  <si>
    <t>kloub pro oddálený hromosvod</t>
  </si>
  <si>
    <t>KOH</t>
  </si>
  <si>
    <t>VP105</t>
  </si>
  <si>
    <t>izolační tyč pro vodiče</t>
  </si>
  <si>
    <t>FeZn/GFK</t>
  </si>
  <si>
    <t>ITV 43</t>
  </si>
  <si>
    <t>430 mm</t>
  </si>
  <si>
    <t>VP110</t>
  </si>
  <si>
    <t>ITV 68</t>
  </si>
  <si>
    <t>680 mm</t>
  </si>
  <si>
    <t>VP115</t>
  </si>
  <si>
    <t>ITV 93</t>
  </si>
  <si>
    <t>930 mm</t>
  </si>
  <si>
    <t>VP120</t>
  </si>
  <si>
    <t>izolační tyč pro jímací tyč</t>
  </si>
  <si>
    <t>ITJ 43</t>
  </si>
  <si>
    <t>VP125</t>
  </si>
  <si>
    <t>ITJ 68</t>
  </si>
  <si>
    <t>VP130</t>
  </si>
  <si>
    <t>ITJ 93</t>
  </si>
  <si>
    <t>VP135</t>
  </si>
  <si>
    <t>izolační tyč 1m</t>
  </si>
  <si>
    <t>GFK</t>
  </si>
  <si>
    <t>IT</t>
  </si>
  <si>
    <t>VP140</t>
  </si>
  <si>
    <t>ITVc 43</t>
  </si>
  <si>
    <t>VP145</t>
  </si>
  <si>
    <t>ITVc 68</t>
  </si>
  <si>
    <t>VP150</t>
  </si>
  <si>
    <t>ITVc 93</t>
  </si>
  <si>
    <t>VP155</t>
  </si>
  <si>
    <t>ITJc 43</t>
  </si>
  <si>
    <t>VP160</t>
  </si>
  <si>
    <t>ITJc 68</t>
  </si>
  <si>
    <t>VP165</t>
  </si>
  <si>
    <t>ITJc 93</t>
  </si>
  <si>
    <t>Z600</t>
  </si>
  <si>
    <t>PV 1p-20</t>
  </si>
  <si>
    <t>Z605</t>
  </si>
  <si>
    <t>PV 1p-30</t>
  </si>
  <si>
    <t>Z610</t>
  </si>
  <si>
    <t>PV 1p-55</t>
  </si>
  <si>
    <t>Z615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</si>
  <si>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</si>
  <si>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</si>
  <si>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</si>
  <si>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</si>
  <si>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</si>
  <si>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</si>
  <si>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</si>
  <si>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</si>
  <si>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</si>
  <si>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</si>
  <si>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</si>
  <si>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</si>
  <si>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</si>
  <si>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</si>
  <si>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</si>
  <si>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</si>
  <si>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</si>
  <si>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</si>
  <si>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</si>
  <si>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</si>
  <si>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</si>
  <si>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</si>
  <si>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</si>
  <si>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</si>
  <si>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</si>
  <si>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</si>
  <si>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</si>
  <si>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</si>
  <si>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</si>
  <si>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</si>
  <si>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</si>
  <si>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</si>
  <si>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</si>
  <si>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</si>
  <si>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</si>
  <si>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</si>
  <si>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</si>
  <si>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</si>
  <si>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ruční-2 kolíky </t>
  </si>
  <si>
    <t>Rovnačka 2k FeZn</t>
  </si>
  <si>
    <t>V555</t>
  </si>
  <si>
    <t xml:space="preserve">rovnačka ruční-3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</si>
  <si>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</si>
  <si>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</si>
  <si>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</si>
  <si>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</si>
  <si>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</si>
  <si>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</si>
  <si>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</si>
  <si>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</si>
  <si>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</si>
  <si>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</si>
  <si>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</si>
  <si>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</si>
  <si>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</si>
  <si>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</si>
  <si>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</si>
  <si>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</si>
  <si>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</si>
  <si>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</si>
  <si>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</t>
  </si>
  <si>
    <t>Štítek č.1</t>
  </si>
  <si>
    <t>VS005</t>
  </si>
  <si>
    <t>Štítek č.2</t>
  </si>
  <si>
    <t>VS010</t>
  </si>
  <si>
    <t>Štítek č.3</t>
  </si>
  <si>
    <t>VS015</t>
  </si>
  <si>
    <t>Štítek č.4</t>
  </si>
  <si>
    <t>VS020</t>
  </si>
  <si>
    <t>Štítek č.5</t>
  </si>
  <si>
    <t>VS025</t>
  </si>
  <si>
    <t>Štítek č.6</t>
  </si>
  <si>
    <t>VS030</t>
  </si>
  <si>
    <t>Štítek č.7</t>
  </si>
  <si>
    <t>VS035</t>
  </si>
  <si>
    <t>Štítek č.8</t>
  </si>
  <si>
    <t>VS040</t>
  </si>
  <si>
    <t>Štítek č.9</t>
  </si>
  <si>
    <t>VS045</t>
  </si>
  <si>
    <t>Štítek č.0</t>
  </si>
  <si>
    <t>VS050</t>
  </si>
  <si>
    <t>Štítek bez označení</t>
  </si>
  <si>
    <t>VS055</t>
  </si>
  <si>
    <t>Štítek uzemnění</t>
  </si>
  <si>
    <t>VS060</t>
  </si>
  <si>
    <t>Štítek zem.deska</t>
  </si>
  <si>
    <t>VS065</t>
  </si>
  <si>
    <t>Štítek zem.tyč</t>
  </si>
  <si>
    <t>VS070</t>
  </si>
  <si>
    <t>Štítek zem.páska</t>
  </si>
  <si>
    <t>VS075</t>
  </si>
  <si>
    <t>Štítek směr levý</t>
  </si>
  <si>
    <t>VS076</t>
  </si>
  <si>
    <t>Štítek směr pravý</t>
  </si>
  <si>
    <t>VS080</t>
  </si>
  <si>
    <t>Štítek směr dvojstr.</t>
  </si>
  <si>
    <t>VS085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</si>
  <si>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</si>
  <si>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</si>
  <si>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</si>
  <si>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</si>
  <si>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</si>
  <si>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</si>
  <si>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</si>
  <si>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V129</t>
  </si>
  <si>
    <t xml:space="preserve">příložka PV </t>
  </si>
  <si>
    <t>PV příl.</t>
  </si>
  <si>
    <t>V012</t>
  </si>
  <si>
    <t>příložka SU</t>
  </si>
  <si>
    <t>SU příl.</t>
  </si>
  <si>
    <t>V324</t>
  </si>
  <si>
    <t xml:space="preserve">příložka DJT </t>
  </si>
  <si>
    <t>DJT příl.</t>
  </si>
  <si>
    <t>V723</t>
  </si>
  <si>
    <t>příložka PV</t>
  </si>
  <si>
    <t>PV příl. Cu</t>
  </si>
  <si>
    <t>VN2155</t>
  </si>
  <si>
    <t>PV příl. N</t>
  </si>
  <si>
    <t>S005</t>
  </si>
  <si>
    <t xml:space="preserve">šroub M8 x 25 šestihranná hlava </t>
  </si>
  <si>
    <t>M8 x 25</t>
  </si>
  <si>
    <t>S010</t>
  </si>
  <si>
    <t xml:space="preserve">šroub M8 x 30 šestihranná hlava </t>
  </si>
  <si>
    <t>M8 x 30</t>
  </si>
  <si>
    <t>S185</t>
  </si>
  <si>
    <t>šroub M8 x 25 šestihranná hlava</t>
  </si>
  <si>
    <t>M8 x 25 Cu</t>
  </si>
  <si>
    <t>S190</t>
  </si>
  <si>
    <t>M8 x 30 Cu</t>
  </si>
  <si>
    <t>S510</t>
  </si>
  <si>
    <t>M8 x 30 N</t>
  </si>
  <si>
    <t>S040</t>
  </si>
  <si>
    <t xml:space="preserve">matice M8 šestihranná </t>
  </si>
  <si>
    <t>M8</t>
  </si>
  <si>
    <t>S050</t>
  </si>
  <si>
    <t>mosaz</t>
  </si>
  <si>
    <t>M8 Ms</t>
  </si>
  <si>
    <t>S230</t>
  </si>
  <si>
    <t>M8 Cu</t>
  </si>
  <si>
    <t>S540</t>
  </si>
  <si>
    <t>matice M8 šestihranná</t>
  </si>
  <si>
    <t>M8 N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</si>
  <si>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</si>
  <si>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</si>
  <si>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</si>
  <si>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</si>
  <si>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</si>
  <si>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</si>
  <si>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</si>
  <si>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</si>
  <si>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</si>
  <si>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</si>
  <si>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</si>
  <si>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</si>
  <si>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</si>
  <si>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</si>
  <si>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</si>
  <si>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</si>
  <si>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</si>
  <si>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</si>
  <si>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</si>
  <si>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</si>
  <si>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90/6</t>
  </si>
  <si>
    <t>Z917</t>
  </si>
  <si>
    <t>H FID 90/8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</si>
  <si>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</si>
  <si>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</si>
  <si>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</si>
  <si>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</si>
  <si>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</si>
  <si>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</si>
  <si>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</si>
  <si>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</si>
  <si>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</si>
  <si>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</si>
  <si>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</si>
  <si>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</t>
  </si>
  <si>
    <t>ucpávka 10</t>
  </si>
  <si>
    <t>Z445</t>
  </si>
  <si>
    <t>ucpávka 30/4</t>
  </si>
  <si>
    <t>Z996</t>
  </si>
  <si>
    <t>bezpečnostní tabulka</t>
  </si>
  <si>
    <t>BT P A5</t>
  </si>
  <si>
    <t>Z997</t>
  </si>
  <si>
    <t>samolepka</t>
  </si>
  <si>
    <t>BT S A5</t>
  </si>
  <si>
    <t>Z998</t>
  </si>
  <si>
    <t>BT P A4</t>
  </si>
  <si>
    <t>Z999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</si>
  <si>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</si>
  <si>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</si>
  <si>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607 200 856; fax 416 531 261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</si>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</sst>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0"/>
      <name val="Arial CE"/>
      <charset val="238"/>
    </font>
    <font>
      <sz val="10"/>
      <name val="Arial CE"/>
      <charset val="238"/>
    </font>
    <font>
      <b/>
      <sz val="22"/>
      <name val="Arial CE"/>
      <family val="2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sz val="12"/>
      <name val="Arial CE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2">
    <xf numFmtId="0" fontId="0" fillId="0" borderId="0" xfId="0"/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Fill="1"/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2" borderId="0" xfId="0" applyFill="1"/>
    <xf numFmtId="0" fontId="5" fillId="0" borderId="0" xfId="0" applyFont="1" applyFill="1" applyAlignment="1">
      <alignment horizontal="right" vertical="center" wrapText="1"/>
    </xf>
    <xf numFmtId="0" fontId="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8" fillId="5" borderId="0" xfId="0" applyFont="1" applyFill="1" applyAlignment="1">
      <alignment horizontal="left"/>
    </xf>
    <xf numFmtId="14" fontId="9" fillId="0" borderId="0" xfId="0" applyNumberFormat="1" applyFont="1" applyAlignment="1">
      <alignment horizontal="center"/>
    </xf>
    <xf numFmtId="0" fontId="10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11" fillId="0" borderId="0" xfId="0" applyNumberFormat="1" applyFont="1"/>
    <xf numFmtId="0" fontId="12" fillId="0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9" fillId="6" borderId="0" xfId="0" applyFont="1" applyFill="1" applyAlignment="1">
      <alignment horizontal="left" vertical="center"/>
    </xf>
    <xf numFmtId="49" fontId="14" fillId="6" borderId="0" xfId="0" applyNumberFormat="1" applyFont="1" applyFill="1" applyAlignment="1">
      <alignment horizontal="center" vertical="center" wrapText="1"/>
    </xf>
    <xf numFmtId="0" fontId="14" fillId="6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left" vertical="center"/>
    </xf>
    <xf numFmtId="49" fontId="9" fillId="0" borderId="0" xfId="0" applyNumberFormat="1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49" fontId="9" fillId="0" borderId="0" xfId="0" applyNumberFormat="1" applyFont="1" applyFill="1" applyAlignment="1">
      <alignment horizontal="right" vertical="center" wrapText="1"/>
    </xf>
    <xf numFmtId="0" fontId="9" fillId="0" borderId="0" xfId="0" applyFont="1" applyFill="1" applyAlignment="1">
      <alignment horizontal="right" vertical="center" wrapText="1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5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17" fillId="3" borderId="0" xfId="0" applyNumberFormat="1" applyFont="1" applyFill="1" applyAlignment="1">
      <alignment vertical="center"/>
    </xf>
    <xf numFmtId="2" fontId="18" fillId="3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0" fontId="13" fillId="0" borderId="0" xfId="0" applyFont="1" applyFill="1"/>
    <xf numFmtId="2" fontId="13" fillId="0" borderId="0" xfId="0" applyNumberFormat="1" applyFont="1" applyFill="1"/>
    <xf numFmtId="2" fontId="18" fillId="0" borderId="0" xfId="0" applyNumberFormat="1" applyFont="1" applyFill="1"/>
    <xf numFmtId="2" fontId="13" fillId="0" borderId="0" xfId="0" applyNumberFormat="1" applyFont="1" applyFill="1" applyAlignment="1"/>
    <xf numFmtId="0" fontId="9" fillId="0" borderId="0" xfId="0" applyFont="1" applyFill="1"/>
    <xf numFmtId="0" fontId="19" fillId="0" borderId="0" xfId="0" applyFont="1" applyFill="1" applyAlignment="1">
      <alignment horizontal="center" vertical="center"/>
    </xf>
    <xf numFmtId="0" fontId="20" fillId="0" borderId="0" xfId="0" applyFont="1" applyFill="1"/>
    <xf numFmtId="0" fontId="21" fillId="0" borderId="0" xfId="0" applyFont="1" applyFill="1"/>
    <xf numFmtId="0" fontId="22" fillId="0" borderId="0" xfId="0" applyFont="1" applyFill="1" applyAlignment="1">
      <alignment horizontal="right" vertical="center"/>
    </xf>
    <xf numFmtId="0" fontId="23" fillId="0" borderId="0" xfId="0" applyFont="1" applyFill="1" applyAlignment="1">
      <alignment horizontal="left" vertical="center"/>
    </xf>
    <xf numFmtId="0" fontId="18" fillId="0" borderId="0" xfId="0" applyFont="1" applyFill="1"/>
    <xf numFmtId="0" fontId="24" fillId="0" borderId="0" xfId="0" applyFont="1" applyFill="1" applyAlignment="1">
      <alignment horizontal="right" vertical="center"/>
    </xf>
    <xf numFmtId="9" fontId="9" fillId="0" borderId="0" xfId="0" applyNumberFormat="1" applyFont="1" applyFill="1" applyAlignment="1">
      <alignment horizontal="left"/>
    </xf>
    <xf numFmtId="0" fontId="25" fillId="0" borderId="0" xfId="0" applyFont="1" applyFill="1" applyAlignment="1">
      <alignment horizontal="right" vertical="center"/>
    </xf>
    <xf numFmtId="9" fontId="13" fillId="0" borderId="0" xfId="0" applyNumberFormat="1" applyFont="1" applyFill="1" applyAlignment="1">
      <alignment horizontal="left"/>
    </xf>
    <xf numFmtId="0" fontId="0" fillId="3" borderId="0" xfId="0" applyFill="1" applyAlignment="1">
      <alignment horizontal="left"/>
    </xf>
    <xf numFmtId="0" fontId="2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15" fillId="0" borderId="0" xfId="0" applyNumberFormat="1" applyFont="1" applyAlignment="1">
      <alignment vertical="center"/>
    </xf>
    <xf numFmtId="2" fontId="17" fillId="0" borderId="0" xfId="0" applyNumberFormat="1" applyFont="1" applyAlignment="1">
      <alignment vertical="center"/>
    </xf>
    <xf numFmtId="0" fontId="18" fillId="0" borderId="0" xfId="0" applyFont="1" applyFill="1" applyAlignment="1">
      <alignment vertical="center"/>
    </xf>
    <xf numFmtId="0" fontId="17" fillId="0" borderId="0" xfId="0" applyFont="1" applyAlignment="1">
      <alignment horizontal="right" vertical="center"/>
    </xf>
    <xf numFmtId="49" fontId="14" fillId="0" borderId="0" xfId="0" applyNumberFormat="1" applyFont="1" applyAlignment="1">
      <alignment vertical="center"/>
    </xf>
    <xf numFmtId="1" fontId="0" fillId="3" borderId="0" xfId="0" applyNumberFormat="1" applyFill="1" applyAlignment="1">
      <alignment horizontal="center" vertical="center"/>
    </xf>
    <xf numFmtId="0" fontId="10" fillId="0" borderId="0" xfId="0" applyFont="1" applyAlignment="1">
      <alignment horizontal="right"/>
    </xf>
    <xf numFmtId="0" fontId="27" fillId="0" borderId="0" xfId="0" applyFont="1" applyFill="1" applyAlignment="1">
      <alignment horizontal="right"/>
    </xf>
    <xf numFmtId="0" fontId="1" fillId="0" borderId="0" xfId="0" applyFont="1" applyAlignment="1"/>
    <xf numFmtId="0" fontId="9" fillId="0" borderId="0" xfId="0" applyFont="1" applyAlignment="1">
      <alignment horizontal="center" vertical="center"/>
    </xf>
    <xf numFmtId="0" fontId="0" fillId="0" borderId="0" xfId="0" applyFill="1"/>
    <xf numFmtId="2" fontId="18" fillId="0" borderId="0" xfId="0" applyNumberFormat="1" applyFont="1"/>
    <xf numFmtId="0" fontId="17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1" fontId="0" fillId="3" borderId="0" xfId="0" applyNumberFormat="1" applyFill="1" applyAlignment="1">
      <alignment horizontal="center" vertical="top"/>
    </xf>
    <xf numFmtId="0" fontId="0" fillId="3" borderId="0" xfId="0" applyFill="1" applyAlignment="1">
      <alignment horizontal="center" vertical="center"/>
    </xf>
    <xf numFmtId="2" fontId="18" fillId="0" borderId="0" xfId="0" applyNumberFormat="1" applyFont="1" applyAlignment="1">
      <alignment vertical="center"/>
    </xf>
    <xf numFmtId="0" fontId="1" fillId="3" borderId="0" xfId="0" applyFont="1" applyFill="1" applyAlignment="1"/>
    <xf numFmtId="0" fontId="9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4" fontId="14" fillId="0" borderId="0" xfId="0" applyNumberFormat="1" applyFont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16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7" fillId="4" borderId="0" xfId="0" applyFont="1" applyFill="1"/>
    <xf numFmtId="0" fontId="15" fillId="4" borderId="0" xfId="0" applyFont="1" applyFill="1" applyAlignment="1">
      <alignment vertical="center"/>
    </xf>
    <xf numFmtId="2" fontId="15" fillId="4" borderId="0" xfId="0" applyNumberFormat="1" applyFont="1" applyFill="1" applyAlignment="1">
      <alignment vertical="center"/>
    </xf>
    <xf numFmtId="2" fontId="17" fillId="4" borderId="0" xfId="0" applyNumberFormat="1" applyFont="1" applyFill="1" applyAlignment="1">
      <alignment vertical="center"/>
    </xf>
    <xf numFmtId="2" fontId="18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0" fillId="4" borderId="0" xfId="0" applyFill="1"/>
    <xf numFmtId="0" fontId="26" fillId="0" borderId="0" xfId="0" applyFont="1" applyFill="1" applyAlignment="1">
      <alignment vertical="center"/>
    </xf>
    <xf numFmtId="1" fontId="0" fillId="7" borderId="0" xfId="0" applyNumberFormat="1" applyFill="1" applyAlignment="1">
      <alignment horizontal="center" vertical="top"/>
    </xf>
    <xf numFmtId="2" fontId="13" fillId="0" borderId="0" xfId="0" applyNumberFormat="1" applyFont="1" applyAlignment="1">
      <alignment vertical="center"/>
    </xf>
    <xf numFmtId="0" fontId="28" fillId="0" borderId="0" xfId="0" applyFont="1" applyFill="1" applyAlignment="1">
      <alignment horizontal="center" vertical="center"/>
    </xf>
    <xf numFmtId="0" fontId="26" fillId="0" borderId="0" xfId="0" applyFont="1"/>
    <xf numFmtId="0" fontId="18" fillId="0" borderId="0" xfId="0" applyFont="1"/>
    <xf numFmtId="0" fontId="31" fillId="0" borderId="0" xfId="0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0" fontId="32" fillId="0" borderId="0" xfId="0" applyFont="1" applyAlignment="1">
      <alignment horizontal="right"/>
    </xf>
    <xf numFmtId="1" fontId="0" fillId="7" borderId="0" xfId="0" applyNumberFormat="1" applyFill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33" fillId="4" borderId="0" xfId="0" applyFont="1" applyFill="1"/>
    <xf numFmtId="2" fontId="13" fillId="0" borderId="0" xfId="0" applyNumberFormat="1" applyFont="1"/>
    <xf numFmtId="49" fontId="0" fillId="4" borderId="0" xfId="0" applyNumberFormat="1" applyFill="1" applyAlignment="1">
      <alignment horizontal="center"/>
    </xf>
    <xf numFmtId="1" fontId="0" fillId="8" borderId="0" xfId="0" applyNumberFormat="1" applyFill="1" applyAlignment="1">
      <alignment horizontal="center"/>
    </xf>
    <xf numFmtId="0" fontId="27" fillId="0" borderId="0" xfId="0" applyFont="1" applyAlignment="1">
      <alignment horizontal="right" vertical="center"/>
    </xf>
    <xf numFmtId="0" fontId="16" fillId="8" borderId="0" xfId="0" applyFont="1" applyFill="1" applyAlignment="1">
      <alignment vertical="center"/>
    </xf>
    <xf numFmtId="0" fontId="17" fillId="8" borderId="0" xfId="0" applyFont="1" applyFill="1" applyAlignment="1">
      <alignment vertical="center"/>
    </xf>
    <xf numFmtId="0" fontId="17" fillId="8" borderId="0" xfId="0" applyFont="1" applyFill="1"/>
    <xf numFmtId="0" fontId="15" fillId="8" borderId="0" xfId="0" applyFont="1" applyFill="1" applyAlignment="1">
      <alignment vertical="center"/>
    </xf>
    <xf numFmtId="2" fontId="17" fillId="8" borderId="0" xfId="0" applyNumberFormat="1" applyFont="1" applyFill="1" applyAlignment="1">
      <alignment vertical="center"/>
    </xf>
    <xf numFmtId="2" fontId="18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18" fillId="8" borderId="0" xfId="0" applyFont="1" applyFill="1"/>
    <xf numFmtId="0" fontId="17" fillId="3" borderId="0" xfId="0" applyFont="1" applyFill="1"/>
    <xf numFmtId="49" fontId="0" fillId="3" borderId="0" xfId="0" applyNumberFormat="1" applyFill="1" applyAlignment="1">
      <alignment horizontal="center"/>
    </xf>
    <xf numFmtId="0" fontId="14" fillId="3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1" fillId="8" borderId="0" xfId="0" applyFont="1" applyFill="1"/>
    <xf numFmtId="0" fontId="0" fillId="8" borderId="0" xfId="0" applyFill="1"/>
    <xf numFmtId="0" fontId="0" fillId="6" borderId="0" xfId="0" applyFill="1"/>
    <xf numFmtId="0" fontId="31" fillId="6" borderId="0" xfId="0" applyFont="1" applyFill="1" applyAlignment="1">
      <alignment horizontal="right" vertical="center"/>
    </xf>
    <xf numFmtId="0" fontId="0" fillId="9" borderId="0" xfId="0" applyFill="1"/>
    <xf numFmtId="0" fontId="29" fillId="6" borderId="0" xfId="0" applyFont="1" applyFill="1" applyAlignment="1">
      <alignment horizontal="right" vertical="center"/>
    </xf>
    <xf numFmtId="0" fontId="17" fillId="6" borderId="0" xfId="0" applyFont="1" applyFill="1"/>
    <xf numFmtId="0" fontId="29" fillId="6" borderId="0" xfId="0" applyFont="1" applyFill="1" applyAlignment="1">
      <alignment horizontal="right"/>
    </xf>
    <xf numFmtId="0" fontId="7" fillId="8" borderId="0" xfId="0" applyFont="1" applyFill="1" applyAlignment="1">
      <alignment horizontal="left"/>
    </xf>
    <xf numFmtId="2" fontId="15" fillId="8" borderId="0" xfId="0" applyNumberFormat="1" applyFont="1" applyFill="1" applyAlignment="1">
      <alignment vertical="center"/>
    </xf>
    <xf numFmtId="9" fontId="9" fillId="8" borderId="0" xfId="0" applyNumberFormat="1" applyFont="1" applyFill="1" applyAlignment="1">
      <alignment horizontal="left"/>
    </xf>
    <xf numFmtId="0" fontId="14" fillId="8" borderId="0" xfId="0" applyFont="1" applyFill="1" applyAlignment="1">
      <alignment vertical="center"/>
    </xf>
    <xf numFmtId="0" fontId="16" fillId="8" borderId="0" xfId="0" applyFont="1" applyFill="1"/>
    <xf numFmtId="2" fontId="16" fillId="8" borderId="0" xfId="0" applyNumberFormat="1" applyFont="1" applyFill="1" applyAlignment="1">
      <alignment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left"/>
    </xf>
    <xf numFmtId="2" fontId="18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49" fontId="0" fillId="8" borderId="0" xfId="0" applyNumberFormat="1" applyFill="1" applyAlignment="1">
      <alignment horizontal="center"/>
    </xf>
    <xf numFmtId="0" fontId="28" fillId="0" borderId="0" xfId="0" applyFont="1" applyAlignment="1">
      <alignment horizontal="center" vertical="center"/>
    </xf>
    <xf numFmtId="0" fontId="1" fillId="0" borderId="0" xfId="0" applyFont="1" applyAlignment="1"/>
    <xf numFmtId="0" fontId="7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7" fillId="4" borderId="0" xfId="0" applyFont="1" applyFill="1" applyAlignment="1">
      <alignment horizontal="left"/>
    </xf>
    <xf numFmtId="0" fontId="8" fillId="4" borderId="0" xfId="0" applyFont="1" applyFill="1" applyAlignment="1">
      <alignment horizontal="left"/>
    </xf>
    <xf numFmtId="0" fontId="7" fillId="8" borderId="0" xfId="0" applyFont="1" applyFill="1" applyAlignment="1">
      <alignment horizontal="left"/>
    </xf>
    <xf numFmtId="0" fontId="8" fillId="8" borderId="0" xfId="0" applyFont="1" applyFill="1" applyAlignment="1">
      <alignment horizontal="left"/>
    </xf>
    <xf numFmtId="0" fontId="0" fillId="0" borderId="0" xfId="0" applyAlignment="1"/>
    <xf numFmtId="0" fontId="7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3</xdr:row>
      <xdr:rowOff>38100</xdr:rowOff>
    </xdr:from>
    <xdr:to>
      <xdr:col>9</xdr:col>
      <xdr:colOff>381000</xdr:colOff>
      <xdr:row>3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080494D2-AD51-4F6E-AE9A-AE2FC50270AB}"/>
            </a:ext>
          </a:extLst>
        </xdr:cNvPr>
        <xdr:cNvSpPr txBox="1">
          <a:spLocks noChangeArrowheads="1"/>
        </xdr:cNvSpPr>
      </xdr:nvSpPr>
      <xdr:spPr bwMode="auto">
        <a:xfrm>
          <a:off x="8191500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224</xdr:row>
      <xdr:rowOff>0</xdr:rowOff>
    </xdr:from>
    <xdr:to>
      <xdr:col>1</xdr:col>
      <xdr:colOff>228600</xdr:colOff>
      <xdr:row>225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6D4239D6-6E1A-4A82-BCEF-5C3FE985781D}"/>
            </a:ext>
          </a:extLst>
        </xdr:cNvPr>
        <xdr:cNvSpPr txBox="1">
          <a:spLocks noChangeArrowheads="1"/>
        </xdr:cNvSpPr>
      </xdr:nvSpPr>
      <xdr:spPr bwMode="auto">
        <a:xfrm>
          <a:off x="6381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1647825</xdr:colOff>
      <xdr:row>527</xdr:row>
      <xdr:rowOff>0</xdr:rowOff>
    </xdr:from>
    <xdr:to>
      <xdr:col>1</xdr:col>
      <xdr:colOff>1724025</xdr:colOff>
      <xdr:row>528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id="{D008892F-9E59-45F4-9BE2-E662C0DFAD89}"/>
            </a:ext>
          </a:extLst>
        </xdr:cNvPr>
        <xdr:cNvSpPr txBox="1">
          <a:spLocks noChangeArrowheads="1"/>
        </xdr:cNvSpPr>
      </xdr:nvSpPr>
      <xdr:spPr bwMode="auto">
        <a:xfrm>
          <a:off x="2133600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143</xdr:row>
      <xdr:rowOff>38100</xdr:rowOff>
    </xdr:from>
    <xdr:to>
      <xdr:col>9</xdr:col>
      <xdr:colOff>381000</xdr:colOff>
      <xdr:row>144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id="{0586E79E-9F08-4BB5-93AE-5F13630127AF}"/>
            </a:ext>
          </a:extLst>
        </xdr:cNvPr>
        <xdr:cNvSpPr txBox="1">
          <a:spLocks noChangeArrowheads="1"/>
        </xdr:cNvSpPr>
      </xdr:nvSpPr>
      <xdr:spPr bwMode="auto">
        <a:xfrm>
          <a:off x="8191500" y="2472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A3356A14-23A9-4A36-A276-808A720B2C7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id="{8138283A-F19C-4894-8F05-8B98110E85D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097A4D63-74D3-4465-9A9E-C3082A6A7AA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85725</xdr:rowOff>
    </xdr:from>
    <xdr:to>
      <xdr:col>13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id="{E035283A-D8DD-4327-981F-43CFD5899D83}"/>
            </a:ext>
          </a:extLst>
        </xdr:cNvPr>
        <xdr:cNvSpPr>
          <a:spLocks noChangeArrowheads="1"/>
        </xdr:cNvSpPr>
      </xdr:nvSpPr>
      <xdr:spPr bwMode="auto">
        <a:xfrm>
          <a:off x="12182475" y="85725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id="{BB484198-9445-4557-93A0-F2421FEC8BBE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id="{7CF70542-5EF4-4965-A8C8-09A297672BA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id="{EC060F6B-F750-49E7-B766-A3E303793F08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id="{520411B0-7A4C-4A22-A778-6EC537EB850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id="{98FCD82E-6E1E-47AA-9A3F-8458902A366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id="{275B0883-782B-4891-8050-59361A27983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id="{1CA859BE-DB6D-4CA3-898B-58FCBDE57E5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id="{5E63DD50-541B-4030-9EBC-CBFCFD98FF2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id="{9A1B6BFE-4E4B-4574-A4ED-EB17D106CF6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id="{770AC91B-6930-4F38-AEC3-F4F8B9D2FD7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id="{A5992598-E4B2-4D61-ACBC-089A5D30C9A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id="{CD99155D-F38C-489F-8FE7-C67538A863E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id="{F6455AC9-60B4-48CA-9D2A-0FE1B359BF3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id="{81CF671F-EFAB-42E8-B6F2-F9B30233697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id="{3983D67F-07E6-4C74-9A92-C5D2384B7F5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id="{7A6D763E-3155-45DF-9B8D-5CEE37EDA3D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id="{7F4BEC01-8D78-451D-86CB-D8E95A7DB17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id="{3C8E5B11-233F-4606-8464-1C339AE0FEA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id="{AE8CE364-BAE5-4114-955D-81DB602F38E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id="{523D2A9B-AEE2-46B7-9B6D-8009D3A8702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id="{8CC80CB0-4BB0-441B-953B-95BBE79EA3D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id="{05DE6CC9-D4C4-4498-9BB9-81FB23A7B82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id="{93BC0569-A16F-40A0-A3AC-3576C4E4633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id="{A90DCAEB-81BF-4CE5-8370-A9277159F79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id="{D4CDB5B8-89BC-4C95-9B21-ABDA048CF1D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id="{C05C2713-FD88-4195-86FA-2327631C24C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id="{B862690A-AA30-4FC7-9B48-C08FDB4F29D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id="{D0A68548-CB40-41F0-BB44-FD3C8BD4926B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id="{B9C41A94-53B1-4CD2-871E-CC0164C9F94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id="{4846EA92-7192-46A2-BDA4-FEA31B21564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id="{D2C2BF7F-8360-434C-89B0-8FCD8104155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id="{A45A5C4E-B040-4F90-8196-79FFBDFBFA1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id="{E1858BD4-0E1E-42B0-A576-A8FE2CF0C24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id="{DBD699B4-11F2-447E-B02F-1DD90B93DB7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id="{7D52B0A6-19B3-44AB-B66F-7DD171888E6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id="{EC8FFE4C-A201-4002-8CB9-C59B3AF11CF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id="{2052B355-0AE1-40AB-BE7E-96BD1F0ABAC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id="{528AB2DA-681B-4796-858B-5E6E2F89207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id="{9AF92319-8FDD-4E04-A228-E02E40E73349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id="{D2A813F4-E2E1-4423-BD9C-41D60EF55B6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id="{7C2E85FC-3AF8-46CD-8B14-6A14A48A73B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id="{9D6568DE-7B0B-4AF0-B9D3-5284AE940E0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id="{C3136F49-FE42-46D8-9906-BDB7CFA3AB6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id="{19B70C97-89B1-4242-AEDD-9E4B23BC80F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id="{3EBAEEAB-B1F5-4FF7-9BB9-E060B574A4A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id="{384A5A1C-0276-406D-B3B2-3FA1E854C09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id="{22E2445A-AC03-4C0F-BB13-B868A4DA2FE1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id="{2A61A203-19AF-444A-8BC8-736E619862FD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id="{16BAB1E9-0C6D-4680-95EE-024A3565CA25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id="{60DC14D6-5FA3-4EA7-A1EB-8A6706351275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id="{17F75A8C-15DE-4E7A-868B-A0494A5C91D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id="{0DA7D3CB-F39B-43E9-AB0B-3D78F895B394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id="{062810AE-6200-4C44-B7ED-728C4B25F59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id="{99AAE692-D1AA-44B5-99A6-937F49B8256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id="{2D2FF07E-292F-4C98-BA05-D872447B435B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id="{8B71797F-7ECE-46E5-9FD0-36568D9E3CD5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id="{A610984A-0694-4A16-894F-187BCF7EADB3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id="{01A25653-1EE8-46AE-9B82-8911AAA208CA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id="{3D5AF414-26EC-44C8-9993-6A59CB69DA8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id="{A8C2E7B3-A3FB-4B76-A37A-07F2A6DCDED3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id="{8AC14DCD-7AA4-4AEA-80E3-88E81E091F4B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id="{2902274B-F041-4F96-A227-36680354B41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id="{73746275-C009-45E5-85B9-92404F6EF7D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id="{088EB153-C54E-4C77-8BD3-173C23CF852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id="{224D9592-9D0D-4DE1-B17B-8D013968A53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id="{BD89469B-E9DE-4D60-9127-628825BD5C0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id="{7439F35B-CBC9-4C51-BE0B-C7421218AC7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id="{5EB39FA8-EDA2-4C58-B5CE-17348C61B8D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id="{79997BB5-6A98-4713-B2E7-6F058C4747E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id="{02C512B6-E04B-4A2B-9333-EE8E8F90FB9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id="{06C8FC65-34A9-4448-B86A-8B98B770F63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id="{4F462FAA-4907-461D-9A37-8978EABC6541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id="{C4FD4FE3-0037-48A0-9511-5753D25A461F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id="{DA88AC13-1C3E-4DA6-AA3E-3451C3C2C09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id="{C9EC68B3-09E8-4BA5-9FFF-D912C5D3672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id="{741DBFA1-A470-4202-90DE-0E2A74F0C59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id="{33FAC2C0-CE2A-4E76-B781-189A5BF5CF8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id="{82C4CF68-8945-48E7-80E3-459F3FCF90E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id="{7AC96203-CA39-438B-8AF0-7FCCB8B5229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id="{6E8560A9-541F-4AD1-86A1-A87B97CDBBDE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id="{B6EF2419-E6C0-4A72-AEBC-851A56D3F3B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id="{E054F22D-C16B-4541-A33D-BA142A589B2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id="{93647167-62AE-4F61-B4FB-D7C2421EC5F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id="{B6DA91FA-E5E5-4FB5-A151-834B74DA135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id="{CAFE61DC-FBF5-4DA3-A7A3-7DC296E78BDD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id="{B00092A5-B5FE-4D34-9A05-8B4F7CD91E5F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id="{4B8A31E8-8256-4E68-9257-EE7B31090B3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id="{9F153FDB-052E-4D7B-AC52-5175B094A5B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id="{5D93370D-0285-447E-B2C5-BD149DDFD63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id="{EFE22CE5-4A0B-44ED-B4CE-678907F0443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id="{8EAF32F6-35D1-4F60-A28A-A2563840C55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id="{8A510C75-F747-4B29-8FBB-6345DAB7C7A2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id="{9782FAFE-A530-4E73-BD58-C47BB8D5F26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id="{94DF89BF-0D85-472C-BD1B-81ED6EB145E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id="{694FCFB3-F702-499F-9F2E-A5855058E874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id="{C6FA78D0-0902-4560-8E6E-7E1C0B78666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id="{AC3C0E12-1D28-4C15-BF58-67FB2665FC41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id="{06BB3841-18E9-4195-A9D2-DE16CDE6102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id="{8717435A-4493-4D64-A11F-364FC81E839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id="{DCAB0710-8F3E-4520-8755-6C2F1885AD6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id="{5F726FB9-1BAF-4C39-95A6-9AC8A6710A1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id="{998ED893-AAB6-43B0-AC02-8886928CF97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id="{38FA3FED-91B2-4FD6-893B-462D4AEA8BF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id="{B772B4C4-0851-4056-9BE8-ADE80B4E576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id="{5507C28C-BE6C-4457-AD26-070E69D3078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id="{6663FCBD-0326-4D61-8BED-0BE6546ACC2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id="{0AD5FBFE-49E7-4F33-8C14-05F43720374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id="{517013A2-BF4D-4092-B23D-B6EBFE6AD0E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id="{7228156F-949A-4803-A69E-35BF960364C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id="{299BE106-9245-4BF6-AD43-13FE12B20A6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id="{953673F8-0D4E-4C50-9E6B-BA9DD61032AB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id="{EFD5998F-5AE1-46F3-BBFA-5102BE12858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id="{12F1D8F2-2404-487C-9076-76062CD72A0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id="{4C063622-2D98-4B76-9ED9-5313E785091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id="{66B4F752-69F5-4784-92DE-0AB1811DA88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id="{831628F2-F804-46B6-BBD7-BC0EE0CA946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id="{E8F74C86-28B4-42AA-B5A3-B7EC98DDD73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id="{F6FE40BE-00DB-44B7-B487-E9AAC2D6758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id="{E1182596-5657-4C02-B1C3-EA82DE57A03B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id="{7A640DCB-1D3A-4A22-AD8D-433A5D8A36D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id="{73FB2627-3DB0-423A-A386-52208A3FE0F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id="{E41AE5D9-B88F-4583-8D97-D74549BA8EF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id="{E6B44983-FFAB-43D2-9B0C-08A3523B102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id="{F0DB6C97-9F53-49B0-81AE-1CDA448B6A8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id="{CDA1B835-DD0C-4877-8A1E-C72797AA42C5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id="{0720933D-2588-434E-A174-01C340376E9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id="{8469B917-E450-4788-BBD3-D393F9026578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id="{8799E547-7FC8-4EB0-93F5-26CC60255AA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id="{2912B227-97E9-4A03-83DE-127224A0EDE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id="{62791768-5171-4202-83CB-C390F2EA171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id="{ED95E773-C4DF-4D3D-81E2-96086C5EC971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id="{B2A0AFAA-E95F-4AC8-92C1-B044323638B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id="{1C721192-0626-4101-AA1C-8C62D0BB8F2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id="{F26FED99-0999-451B-A8A9-5863D195FFD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id="{C60F95EC-D695-4FCD-8304-59491645190C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id="{A37A1DC9-0FC0-4A8C-8D67-FF00308E107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id="{A45456AC-FCCB-4669-A792-68F7D05FE1F2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id="{C68C4F26-8CC5-4B3D-9599-D5D97F1C119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id="{F7220C91-5FA8-47C1-B328-6918415A9608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id="{8CCC06CA-0E5E-4CA1-BBA1-163019F76FBA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id="{E8F3077A-F0DE-4C59-93A6-FE073C5B7DF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id="{E16914C3-359D-4A10-9764-1828974BC953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id="{D6AFA680-E754-4A58-AD2D-0F04C94A8DA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id="{7E9F8EAD-AAC9-4427-9A29-C50E3D3629C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id="{E54607D0-9112-4A21-AABA-DF2C99B3CE7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id="{A554694B-E7CD-4C27-8C79-B0828D836F1C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id="{B7BA7C46-5839-4330-B0F2-D522F0E1484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id="{DC08A50C-7050-4EDA-8266-BCE977D659F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id="{3CE5509D-DCDE-428E-9560-3DF2A78832E8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id="{D8028AC3-364D-45BE-98A0-DF0200B762F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id="{4CF77A0F-774B-43FA-8CC7-26CC4DAE196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id="{04F367EC-2F69-4D44-8F9E-419110B7503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id="{A0365D84-CBD6-4968-9726-144E0E025CE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id="{D8BCE494-2A8C-49AB-87A9-7DD7A64F6C8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id="{094DE300-0544-4BA4-A664-362E99C8AE88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id="{619644A5-5D50-45DD-BBFE-306BDCC1980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id="{DDDD1268-5880-4271-ABC3-D3B190D51AE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id="{F725C0BD-A2E2-4B85-AD46-045B6FA53A1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id="{9E0831EB-C39B-4ECB-931B-06327251D79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id="{565012B5-56C3-4488-BEFF-52EEB7AEC09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id="{E7DE90CF-6711-4475-A284-17C220F8D18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id="{02D4D814-B7AB-4F93-BF4D-C6B464A5DB4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id="{61E3EA51-0B7B-46EF-8305-A98542DAF8B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id="{30F68817-F38B-4187-AD9C-1A9A56ACAE2A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id="{0666D12C-8FE0-4BD4-B6C5-44C39637191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id="{7A8F4998-B83E-4B3B-B72C-4597F7CBE57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id="{AAD76ADC-B00F-4662-9761-46C5BC869B7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id="{CD7CB2C6-B019-4F66-8160-A92ED4DA393E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id="{E21A5846-3640-42DD-9E3C-8E16E2ADB43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id="{AE99A975-A010-4D09-AB99-17714728743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id="{90CF1ABE-03FF-4397-8106-076DA43B7B2E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id="{3D10A9B0-A38B-4275-991F-2324405833B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id="{2C07DABB-E662-458E-A485-54EF92DD263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id="{30EA96E0-5A8D-4028-A494-60A6B4B0B47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id="{6FCC24A7-AEBD-4207-840D-3DD02BFD2DD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id="{6A8974E6-E467-4D4F-9073-F529A68ABF1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id="{CB9DBC84-EA39-48DD-A605-F3142B8690D1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id="{F0A14E7F-7849-415D-B580-51AC1D87775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id="{BF4CF2CF-F687-4A9E-901E-0A4EDDE80AD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id="{A488FA89-CF46-4FFF-BC52-3D2E9F738D9D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id="{F7147588-DFC3-418A-AE4D-E1EF990626A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id="{D7F5FBBC-8788-43E8-831B-88EC14856E7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id="{7ECE7760-0F90-4754-95EA-02CE9877EF6C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id="{FD399255-CBC6-4AC7-BBEE-27B8E7BC2BAA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id="{4AF18E38-EFC0-412E-963F-5C16B2FFBFC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id="{5C799350-0806-46EE-AF9E-A3021CDB204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id="{3CE42EE3-CFA9-432B-8561-7211704A3F1E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id="{AC0D1FE9-9868-4B65-A83B-4FEA766314B0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id="{F8B84D2C-031D-47C8-A87B-57E6D1FD34B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id="{82D3EF67-8DC1-47C1-8B7C-B7F6D9AA1F6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id="{3BC13B16-BF38-4444-9ACF-469D292EF22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id="{8018FE37-8F89-4A43-8916-F0A8CD034DF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id="{64BDA940-9D30-408E-958F-98A64614B83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id="{8F3289E7-D33C-4F89-AD2E-E3CB65FABD7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id="{CA3A88D7-B2CB-40AF-A39A-033801CAFBA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id="{1AB80BCB-DFA9-4361-A722-28BF0909EF57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id="{15AD6D51-C637-4229-BD34-E783C0EA5A9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id="{FE7A2F31-5E64-46FD-8DDC-9B395CC04EC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id="{8730338B-9AB4-4E6B-AB0D-84B9A569C86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id="{B031A186-454A-453E-861F-E76ABD59E0B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id="{AE9EF880-EFF7-47D9-BC7D-B3B2AA4CADCC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id="{A0EDCFE7-FEC0-4E33-8C20-AE7DBA5ABB2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id="{0DFDF735-D3D9-4F95-9DF9-CC5C3493CE5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id="{C73A7172-D3DF-4960-996E-3FD105DC40B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id="{5ED0410A-A07D-4E4B-AE59-18FE2447F432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id="{70374540-F36E-47B5-B664-C6DABE403521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id="{8CDCC136-3F94-4D3B-9EF7-B0D84D13FAA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id="{7F4E22B5-468C-49CB-B480-6EF316B0FAD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id="{7D3D0E6A-6849-4BFC-BDB3-BE4D9CE0E03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id="{24FC1CAB-94C8-4AF7-9399-4C6BB66B7E7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id="{1FCB3BDC-E61E-4360-9F83-E8FDEF63FF9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id="{66DBB2B9-B0D0-4A69-B76E-9FBBDDCB6F1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id="{2ECB00C6-2E03-4296-ADC4-A4F2D5A04F9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id="{DAC7C1E0-DE47-4F5C-AF2B-29D60B95789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id="{2E7A0489-BF3C-43E6-842E-E6CF5995DBF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id="{23DABAD5-E232-402F-BA00-65145573C99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id="{BAC1572A-4D3A-43B5-81A7-E68BABFE688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id="{8075665A-37AF-4A24-A77D-D1D960C4FF8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id="{B40AA638-9010-4AF9-8B36-439A76002C8D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id="{8BA51767-4C5A-4B47-A56D-30B191211C7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id="{3EF9D660-B021-433C-A7AE-7D55904A61C3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id="{86D1777B-F0AD-4173-9172-842DEF37863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id="{98B8F7F2-DE72-485C-9108-4D60FB6C5536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id="{21114BDA-C435-4F87-9FCF-4E7613089CE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id="{C0BE682F-D24B-4D31-923B-AC81446A7F3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id="{3B66F94A-2163-4CB2-BE42-488EB942090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id="{585FF934-075A-449C-94EB-60096E4D0CBE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id="{13BC9541-99C4-4675-81A2-3D511E71698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id="{D23FB670-4441-4886-AC46-1A72B62C854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id="{6C4F09A9-90C6-49C9-AA76-0926A268534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id="{C8AFA919-EB46-4717-98AF-F8DA0FF05951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id="{9A24BB29-E589-4E70-B138-73FF586820CD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id="{CD2B18A2-68D3-444C-8877-32B66D2A422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id="{6E0945C4-EC90-45E5-B550-03BB2DD04B82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id="{4CC2698E-6190-405A-A086-3F5FB862693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id="{833FA9D0-01A0-4FF9-B8F9-647EA978D1B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id="{FCE34FC0-9F44-4759-9097-FAE894ED8C5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id="{D4947F9E-FDF1-4B4F-BEF7-C44BCE8AB3B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id="{8D433017-518E-465D-B7D8-EF21661F0DE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id="{F3F116E5-72B3-4062-9F97-B5391ECC319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id="{C6DE295D-7B9C-45B5-9AFC-BFD72C2892E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id="{FAC5C79D-0737-4D2D-9245-871BAB779C5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id="{424DDC0F-A8B2-4D1C-9B98-39ABA9A1126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id="{7F7EFB33-7E5B-4732-83CF-56AAF4153BB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id="{97A79F0C-5234-415F-B212-481A7B7C5C3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id="{F5DDFB97-4629-4A51-AEDC-2FA1131CB69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id="{C2A845EB-67AF-49C0-9933-E9751582A6C2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id="{9E998FBB-7743-4B9B-B927-F6DEADEB263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id="{EEC50E3B-C49F-4A31-9DA4-CAE1CB5D9341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id="{79CB2078-C93D-4741-AA6F-C2BCF699EA1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id="{8ADAE395-4295-4437-AC38-A411E2C2413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id="{73E1D9C1-A821-4882-A1BA-B7696D491F9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id="{9A431B66-C587-4B47-8908-4808BD40535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id="{410E16F1-1760-4150-A105-37873449E037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id="{71B32EFE-E8BD-4723-BD9D-050660179BE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id="{D2E0DA83-A173-4AE6-B817-71D66B3F039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id="{7629DFD9-4BE7-4914-839C-80AB6057EC4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id="{84D7559D-AA45-4AFA-91F1-F08E7170E1E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id="{415209B0-044B-48FB-BA85-B57C53FC60A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id="{F4BA29B8-848E-4131-B844-8E37A9CE2D6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id="{4E040989-BA76-4026-A259-4E9D5FDC523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id="{7AEBA832-378C-4868-95B0-465721C3547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id="{4B5F6D0C-6FB9-4DAE-9860-8F48EEA5E65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id="{36202343-3EFA-43CA-8AA9-15DA9A9547A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id="{EB795B25-2F63-433B-A004-68463EED54D5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id="{88E55ACF-C7A0-4400-9A57-AAB92AD2297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id="{AB835D67-41F7-44C1-83E6-03AC38EC5BC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id="{77A5A1C8-96FD-49EE-8160-4B5DD6D80C7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id="{EFF6761C-420F-4EE2-B153-6A0183E72056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id="{5F81F89E-500D-4594-BDB0-5EEEB32385BA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id="{DE5D4C10-8474-428B-9B13-F121E5A777E9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id="{028299C6-00E6-4DB5-ADAB-5E4ED107E26B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id="{AE3B7F2A-3C22-4D0C-8DAE-AB8BFD317ABB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id="{38ECBC69-152B-416D-AF35-90CF1A04F6E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id="{7F0C46F6-943E-4704-915D-6833533490F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id="{F5FF60E0-EDEB-450E-83B9-9B6A4AC32023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id="{E0CA5A60-8098-4AD8-BEF6-FB1BA9CA7A06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id="{BED224B9-0CBB-47AA-A45F-14AF36A96749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id="{E7E4E3EB-E2D2-4030-915A-34D1745EEE73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id="{97CE4F89-03A7-42A4-B28D-68958853CCC5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id="{4FA3D6E0-3E4C-47A5-A123-69F5A74B544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id="{A01A768F-F412-48FB-B423-4FD511CE4DF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id="{5F5F04F5-87B3-46C5-B823-C7AB9B9D183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id="{3F11326A-90FE-4DC1-9E13-2567242251B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id="{873EEA9A-E4B5-4B16-99A1-F2746EC2B28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id="{C4DBB498-2597-4805-AE2A-263643D834A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id="{C86E6528-1B2A-4D03-8094-966961BDB91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id="{98635A67-5792-4FAD-B939-8E0E465930D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id="{1299A1F8-0AE0-4751-96A0-EDCF0E30714E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id="{B0F4B985-9516-4A1C-9F35-AC29FE31126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id="{DFCBE4F2-B663-42D4-9BD7-330B9F904A3D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id="{37943AC1-58AA-4AFB-A3AA-CCDF42F7568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id="{BDD78781-F035-4E84-AF5C-5D8B7660BD7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id="{4D1C3452-6545-480E-8F2B-9591257C995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id="{7E6E8752-145F-4373-B734-83A9F8A7BB0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id="{1B857D3A-4F03-4A99-A153-9897CF02EDE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id="{49F28FDC-4115-4A1E-ACE2-9EFE94B9272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id="{65414381-4F45-4F5A-AAD8-107890FC440F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id="{CEE8B219-C8D0-4032-8DD2-30883CABFEB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id="{F608F82C-D355-41FC-80AA-1B9F3A1C7F2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id="{14157259-F792-41B5-9FA8-CF265A1620A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id="{2134746B-C65A-4485-B932-5375BA59DF6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id="{5FC4AEB7-CB17-4681-9AA6-920679B3AD01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id="{0289A3A2-3CCE-41CE-BEBC-EC049E0C71D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id="{4476BAC9-5080-46DF-8A4D-0497893272A7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id="{6297DFCA-BDF1-41EC-807E-5CC0110A9DD8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id="{B1B2A842-D6B3-49EC-9A0E-03DE6244771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id="{15EBE73F-B150-4C34-9261-993419FAE4D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id="{BDE2B06F-3EC2-4055-8856-E42A5D2842F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id="{D63F8F1D-21D0-4B5B-B03E-0E32C920929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id="{B2EA933C-5BEE-4F3C-9151-46221A7184E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id="{BAED13A9-C2B3-4AB9-BA64-CCB932E04A3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id="{27DF50FD-E003-43C9-9E57-80DBAB88A72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id="{05F2C306-73C6-4280-A30A-7EC928EDF15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id="{32152990-1450-47B2-913B-F8DEB518E905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id="{F4BD2048-4616-476C-9617-B8EE75F092F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id="{13300A99-B079-42BB-B3E8-2F3D4E62EA1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id="{4C061ED7-A0B0-414B-8A30-3BAF1D2F63B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id="{B86802A5-0F77-4C39-A48F-A63B3D94F54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id="{9E9C8645-38AD-4CD9-8D1F-ABC946D6B84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id="{B75A34E1-08B6-4B07-A22E-73C7C52D2319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id="{DDF86022-2696-444C-BD54-DD2BD1C051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id="{A8787A84-9358-4B37-B914-FA4129D64FC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id="{676C7FB1-02E5-4803-89F9-12EB0F98B045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id="{C3C5B679-B2BB-4DF9-BBA7-410418E0D88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id="{78B1AC1F-2A5F-4AED-A6A9-5D4C6DB2B7E8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id="{448CE9B0-A4B8-462E-8CD5-C5BE9B3169C3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id="{8DFF0C6C-E19C-4193-95EC-9DDADAED379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id="{7678B439-BDCB-477D-B34D-70D17F08395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id="{455C154F-35A8-4636-8D94-4D9E530BA17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id="{8D1EB5CC-F860-4D26-985A-1A6FAC8859A4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id="{246221AA-AF47-42A5-A478-0691232AFDDB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id="{21911C99-568C-441B-8F4A-F565E792C9E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id="{76AD05C6-247A-4441-BF3D-D9857D2446C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id="{5EAE5AF9-3226-4544-A910-27970D85E7B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id="{65940D2C-F725-4544-BE68-0676F8B886B8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id="{320F2E29-2E38-4A3F-B702-D05970D925B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id="{3AE23316-2340-4832-B62A-B60D39DF269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id="{2B3C539F-C29B-4566-BD85-CF1AC716D73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id="{03441D06-9A6F-4A5D-9886-132D7550DDE6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id="{367EE472-1838-4D9D-9228-7FA13DCEAD0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id="{262478E3-2E9E-43C8-8A9D-2DE5D790006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id="{D5DAFEBC-08FC-4859-B579-2C4BF5E9684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id="{64FEE86B-9295-4EFA-9D29-F1AC69138D69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id="{016D0930-8AF3-4DD1-AC70-1F595041333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id="{7B9006EA-4E6A-4C70-AA15-631FB0A5196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id="{642A860E-76CF-45DE-9FE0-6C03C115158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id="{96D9DD56-283D-4514-99B9-A6EDEE9CE02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id="{57DCECCB-A65E-4106-9507-9CEFF257268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id="{E21C4358-1388-42ED-8F9C-F5E4A212839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id="{61AF1617-CAF6-40AA-AF04-D4094CC55422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id="{FA14E521-B86F-4E0A-96B5-77B3D76E387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id="{845AFA6F-6A30-4A15-9D0D-56A6A9AE31B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id="{2E2B3CD8-F595-4D7B-8609-219247210C8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id="{2C68ECA4-4F9A-4C99-BA6B-7D14711BECC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id="{9215B2E9-02CF-453F-8A0B-17B070352A6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id="{61C4FA51-8791-4699-800B-38F2840A58B8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id="{9786B40F-9766-4D58-AFF4-9045319FCF8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id="{9B361A4C-288A-40AD-AFBE-229AD3C7A02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id="{FE188B16-C123-478E-94C5-F66FDAF91971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id="{D37C4D69-5B7D-4807-84F4-D998ED37B51C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id="{66F5DE45-C36D-49C0-8DAC-0E4C78A04F0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id="{B6660B4B-7202-45FE-887B-C56F2711402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id="{6C198FCE-0686-4A93-B3BC-01C792486A5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id="{50FB7FD1-BEDE-4DF0-97E9-E069D96CA80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id="{E5E56052-DE7B-47B4-BFE3-761170CB848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id="{7273DB94-7D09-47EF-A9C3-A8035455D31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id="{6893A13F-5EB7-4270-9495-68AB4D7D8FB6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id="{9AB8003B-6211-45B5-BC42-F9E40807C18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id="{3385326D-1D3F-46DB-8595-802197A630D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id="{5488CAD8-948D-433D-8757-0BF0FA868FFF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id="{AB1D7563-3B0D-4FC0-916A-A7FEABEE892F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id="{3A397A87-8068-4B78-8448-FB0DE8E9731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id="{F8C8CFBD-9B33-4B86-A079-9AB1F21CC7A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id="{087B66F0-FEF6-4106-A374-43AAEE32A62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id="{36986BC2-BBDB-451B-AA7E-B5FF069FC81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id="{71C2314E-D878-4DFA-8B87-FBD6A882D96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id="{6EEB6A16-FC64-42BF-B0F6-BE378D207CC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id="{07AEA8A1-64C4-4529-A8C5-606E0B3E81B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id="{9B0BC5A0-DA9B-4C78-970E-4F402EC2CB9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id="{A3512925-6891-43A7-B747-6456F447BD0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id="{082C1D74-4250-4C9E-8A96-0E8E28F6A21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id="{66C8382E-A464-44AB-A357-59BE6186B2E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id="{2E3A1301-07A3-450F-9557-EE2CDF953397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id="{E44FC20B-0126-44CE-B456-414DFD89D8E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id="{8C4B5805-907B-428B-9FAD-9847F5666A1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id="{44C96586-30BC-494A-8151-4CBB10B77FD2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id="{B012731D-033B-4F34-8964-CFFE1CE7E02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id="{CFCA6A43-63BF-4299-9008-C285E44481E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id="{140A5261-9BC2-4098-B424-05EDB153CEBA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id="{78AFF0CD-8DC3-413B-BC73-E83936589D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id="{4C670DA6-968C-4D65-B34E-54C310E492B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id="{95C79046-B754-44E4-BE5D-3C1F1C117C9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id="{703F3720-80CA-429F-9A0C-D098ED6C900E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id="{BC0CD4BC-2A2A-46B3-BF54-CE30C15810B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id="{B55A8164-F6D5-4726-A114-B1BC9B715ECF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id="{3360A6AC-A0CA-4BF7-81DF-D2E9B83557BF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id="{2025703F-28D0-45CD-945E-8A8B10E7C3C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id="{DF62C2C6-FFB3-4F5F-96F2-603F090AD33A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id="{A535592F-FF75-43AD-BCCF-C81B1565E3F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id="{D8064F45-36E2-4D5E-A555-93AF60F61DF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id="{14D992AD-F7B6-4A5A-85CB-CD121D75A302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id="{17FCE165-7F13-4E06-B92B-AB8C14FE7CE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id="{AF783B92-2013-4F1F-8833-5AFB3896F42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id="{5399B056-E45F-4B02-8646-93CA12333FB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id="{B1F327E9-7D77-4512-BCB2-F7F298FDF1F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id="{E648255E-DB7F-4957-A867-6A4B09E15F77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id="{17DBCC75-535D-42BC-B946-E2E5787CC32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id="{61EDBF2E-69C6-4717-9122-04A35B86BAF2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id="{D7749164-EE91-44F3-8BB1-195AA2B48B3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id="{C4111146-069E-4048-A301-2C2A517DE9D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id="{D5F420D2-AEC6-4CDA-9410-910F4B9954A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id="{64D25F48-972E-40F5-ACE7-C6A6EA8247B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id="{B8DB8DF5-A1DA-459A-93E5-AC70747C7B3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id="{34859F73-680B-4762-B146-0307EFD40CE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id="{52830F61-5A1B-4E1B-AB54-A5A392CDF50C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id="{E78A76BB-B797-4BF8-B0D8-0CDB01A6A91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id="{E0046937-6F25-42EA-A358-0000026863DA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id="{406ED493-1BD2-4960-8545-D93FA365BE3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id="{79E621D5-6F03-497D-88D2-2F91F11CA5B7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id="{4AEF787A-EBE4-4F1B-A487-4DE95D0C998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id="{4C94EE50-82CE-4E22-96F5-C0555F62324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id="{0F43B6BB-D56E-47C8-918C-DEC0BC935D6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id="{57D70383-AAB5-44A7-9390-AD69969F0C5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id="{FE2C7094-F66B-4503-BA2B-84F11E17578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id="{FED3A965-53C4-412C-B38E-1E8EF0DF373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id="{8036EFFD-7543-4AB6-85AC-5E54DF0A4A0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id="{E966FA7F-AC6D-433C-96FC-964D9EEFAF64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id="{A915544F-1A01-49A0-8CCA-781DE94122B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id="{5079B914-89A2-46C4-B451-857A289E9A54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id="{E071C4E8-C6D6-4A86-8F99-3C7A29FDDB9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id="{E0E4BAB3-2E3F-4E24-B0A1-CF82E903F66F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id="{7747C0A2-8823-4FCF-9B76-C52CD3EF716E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id="{2DED8D7C-F99B-4E3B-8FBA-A6795F2A3EA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id="{ADFD2A67-B9FE-4010-99AD-A109C357FF1D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id="{991EFA79-2A00-4F70-9525-DF0C868ECD3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id="{5B4376CA-7A00-4EBC-9F08-B21F5C43EA5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id="{4813CA48-025F-4F27-B3F6-4AB9325BEFD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id="{005A3048-C431-4009-993E-7EA8AAA01B79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id="{AB1DB1B7-2E27-4F91-947C-9BE53248415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id="{34118DFE-C4A4-4489-8B59-5CA836D42E5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id="{83FB8BD1-5BC5-4036-B9F8-3CF22BC8D30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id="{6B189683-38BB-41DD-8204-7CDA217E645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id="{110E9094-047C-4A29-AE4D-E0451E44189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id="{B4EA64FB-0916-456A-A7AC-96FD290900B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id="{479AEA94-7780-4ACB-98D6-2CA7DCA56EC6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id="{73A2880C-43E9-45BF-930A-7AFEFBD7234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id="{EA9E39B8-6CEC-4D25-AAF9-2DB20779C5D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id="{BA3B84C6-EC03-42E7-AE3D-42A263673D5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id="{507A8ABD-ED4D-4A78-A3D9-5B7FEBE6550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id="{FCAFC176-1943-4252-A32B-3AB1ACDD4FB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id="{8DEBB419-65AA-4CED-9644-C96D541CB6A4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id="{B7BCAFB6-C58C-42E4-AE94-FF731F22945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id="{A0A0DB09-63D2-48D9-AF98-3E2B30A4EDF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id="{261AF775-3651-4D17-808C-6D7E3AE95A8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id="{404FB1F1-253D-4E0D-88F5-54261DF06DD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id="{2113C4E8-3F02-4A30-9181-B8CBAE8608B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id="{E8E4FA8B-D45C-4924-872E-EE93A8593892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id="{BA7A8F71-EE37-4F84-85DC-EC2C7E0DC2A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id="{82E38319-DB48-4B14-A445-C3B5CCEE676E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id="{2821C14F-9988-4F48-88B9-BA19B33AEC4D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id="{A2C106E2-A0B5-437A-9E51-8B9856E5FFA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id="{DD247D1D-9980-450E-B8EA-324C58E07422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id="{DC6214D9-52F9-41F3-8C13-A808F5C6C267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id="{FEA63244-CE3B-425E-8CE2-F857445FAA1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id="{27BC5DC9-9F26-463E-B445-382AA57C4B7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id="{E6C7FD01-A640-4D33-9026-85B188250D2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id="{824BF286-7896-4D44-A228-83EFCD8EBCD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id="{400CD43F-35D0-4653-8A9A-725A9F86522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id="{1B0B569A-49BC-4AE6-A9FE-AA2262E41F3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id="{0A6172CB-8F0D-408F-ADFE-DF95CFFE0306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id="{B2593CEA-05EA-4225-B2B8-FA55BEDE928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id="{C276D136-7E44-4B51-8F62-F43E305902A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id="{E63FC458-D922-4664-9BD7-C517BCA3EE9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id="{FAFADE61-CB98-41A7-8389-4CEF7354F93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id="{FB3BB6E0-7630-4345-9B6E-FDE03A7CBBC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id="{9B394C46-F68D-477A-B2FE-B465407808A8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id="{55640D60-F5B0-417C-867E-3D710CDD09B5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id="{C77A65B6-FCEA-4FE3-917B-CC848661584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id="{FCB18D0B-A142-479C-8CF1-E01C832D895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id="{6BBA30AF-D2ED-429D-9386-9AE9FC4EC12F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id="{EB0E8868-BD97-44E0-B1CB-011A889920F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id="{E5FBD95B-2500-4E7D-A90F-C481AD7C51BF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id="{CAB4E13F-9B73-4448-8D06-FC9014CB33E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id="{CA53D210-8AB6-4955-9886-9CF4CC6F4FC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id="{5F7F7DBB-407C-4DB9-813C-326A9AD6183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id="{54FAE4CD-1AF2-47D0-B551-2883BF1736E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id="{CB1E2302-DDBD-4F46-ADBD-64873A4A3A0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id="{9BC00E73-96D9-404B-859B-9D743E53177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id="{4811BF8B-3FCB-4983-A5CC-C8206BAF6A61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id="{89D34C9A-1C88-4595-8E0D-19361A326CF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id="{CFDDA977-A50B-4928-8DB1-4EA62F438B5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id="{2AF6905A-D15D-4D3A-A724-AAB94D28C9D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id="{494E3F57-8BAF-4437-BB1A-1C8FAB12AF4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id="{A37D697F-854B-4134-A0F1-C79DB166E8B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id="{774DCD37-1386-4A1A-9F2D-D0A1AAB3B6C4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id="{2B9948A6-738B-421A-A60A-8504D8AF32C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id="{2BC426B5-E5B5-4B21-82F5-42F82852D3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id="{D16503BA-0EB1-4032-9269-1A7E4D43A366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id="{E0788FD1-0709-41C4-995F-826BF2B2C9C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id="{2C037F35-FA3D-4FD2-9EA4-BC7B9B1BDF4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id="{BAB12A8A-573A-4627-9B27-0A96DA107B75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id="{D9B230C9-B741-4DF4-8020-A7349396E23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id="{DED6A061-03BD-4527-B135-71940F0DF82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id="{F9935105-A48C-43F0-ADA1-B844A56005F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id="{0B614817-A55E-4796-98D6-4BECD35A96E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id="{F653F9C7-2826-49BB-9762-2E85959B386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id="{72402245-8BDE-41C2-92E4-77ED06F1E24A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id="{4307AC2C-5556-4D29-83B9-5C70206F899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id="{BA5C5563-50BB-4DDA-BD92-8835C4357785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id="{35FFA88D-2CEC-4CCB-8BD6-AB53E74320B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id="{1FD5A45C-818A-46D8-9089-234FD338ADA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id="{1A56F6E0-9974-47E7-9CFF-006D0212A7AB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id="{E04000EA-E419-450C-A03A-C16CBA7DE2D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id="{F67B7D1F-A94B-4C88-AD3F-871F5A84180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id="{C6FDADB2-6657-4952-918A-295B40E52F0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id="{0C77CAB6-A832-44CE-86BC-035C671D3E9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id="{AA33AB87-ECF7-4791-9E41-C53BF6B98FCB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id="{D305E160-7CEC-45A3-8373-663429B9451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id="{3262DCC9-E5EA-441C-9C6C-FF2C50808B4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id="{4D5539FD-6809-410F-9CD6-69F76500128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id="{2F7177AE-672E-4ABB-8F51-5C0E279D387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id="{06862903-BA18-4065-8C4F-466850638FA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id="{33FE8127-8847-4A45-B181-586E2F0656C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id="{1ADFC383-6013-417B-B303-D0712907B2B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id="{B0460E8D-698D-4850-AD05-6DD328855C8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id="{EF97F255-8531-4A81-87FC-A59F4F07A898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id="{F0C3CA1E-B05C-4F51-9463-323B47E8CA3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id="{CFC426C6-29A1-4C41-84E0-CA629E8CACA9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id="{40E149BB-4840-468E-AD65-509E3939E2F1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id="{8DCF4B08-4114-4C53-9959-9BD038BF522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id="{E999768E-529A-4CCF-8BBE-5B95EF32E66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id="{79FDF2DC-0D63-442D-AE6B-9F6EED8870F6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id="{924E2923-9AF0-42AB-B73A-A808783215B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id="{61D810C1-D537-454B-B5D5-60F213653EF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id="{CF7842F9-71E7-43F3-BDB8-E4087CBBF87C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id="{C41B5B1E-5E8B-424F-8FEA-46E0FD1D453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id="{EAB95BDB-A2B2-47CA-8B28-5AF96C9A9DB1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id="{6209AC49-CC41-4663-8939-D755C02931A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id="{B1D8137F-24E4-4892-9BC6-1C70C32B36AD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id="{99BD60E9-E327-4457-8F12-0EFB435B6F9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id="{4631D8C7-6921-44F3-B387-0EDB265F463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id="{370D45D4-65F2-4ABE-A70B-5471C21DB48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id="{E1324509-BC54-42A8-B5C4-A75DC59E91A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id="{4DDBDFF3-3A43-4DC4-A47D-E14D0641BFB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id="{45F67597-9217-4EB0-ACDC-31974D640BA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id="{138D57EB-3B5D-42AB-88D1-0455DD47F64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id="{21B966E8-8D65-46C1-89D2-9A4422BA41F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id="{F4F84204-402B-4A65-AE54-B4433DC1108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id="{47274F87-8A2D-41AA-96CF-FC8F2109F713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id="{E74A5048-C95B-48F4-96D7-B95B4D8B37F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id="{E72AD7D6-CE98-478A-AA92-A88A4CB0953D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id="{793094CF-9FB9-414E-9A06-B6702E751981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id="{F84A3889-CAB4-41B3-858C-AB929F4E815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id="{8B8FF413-C331-4EA0-B5B7-F276879212BD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id="{AC2C67D6-32AC-40AF-A170-5ABFBF86B517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id="{7ABF3E8E-E2A1-4B07-9357-C0FEFD7C88F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id="{744F1F31-4E21-442A-B109-ED21880C7ED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id="{571976A0-0E30-4182-809B-9FD91B865537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id="{86CE8FC2-A188-486B-BAB4-BC1587F9577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id="{53153BAC-FB37-4028-9FA6-13340F6DE1E4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id="{F9F31826-9847-4384-A62E-C17F1DBB4CC2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id="{19D16D37-AE33-468E-9443-381880BDD8B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id="{0698EC44-C438-49FB-9DEA-78A7529EFD43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id="{EF40CF12-FF06-4261-BC50-2507EA8D348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id="{CFC35C6D-75B8-4EA8-A5A1-1F18214C693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id="{9B81462C-146C-4445-89C6-60F62CCFC9A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id="{6D59B0D4-E096-441E-A1C2-50A44466D4B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id="{B0892FEE-D824-4EEC-96D6-19824338E11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id="{58A1DE20-E3F1-4480-A4C6-E19F07108D3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id="{3CD0E600-6902-4B42-B04E-880E463163D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id="{787D809A-3378-4BEE-A12E-5167DD2EE6F2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id="{94875487-D8E2-4015-AA81-B57D9897183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id="{FFC1D3FA-40D0-4119-80DD-5FE17CDFF64E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id="{62417056-8CC5-4A89-98D6-1B335CFD8EF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id="{204EC782-0836-4FA2-8DB3-89D0D591BAC8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id="{8A70D4DA-5214-4958-A8C8-68E10543A016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id="{1C07E8CC-572B-4CA5-B997-DDB94B9F2F88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id="{0DCA3DCC-4ADA-436C-9248-757AE04744B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id="{73CBA72C-C6FB-42C5-B858-4880DA555E3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id="{125EEAEA-4313-4C48-A5B9-8D3CB2CEE9EB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id="{18EE2ED5-8F00-4A02-8054-77B81348EB8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id="{AFD1C31F-3AA6-479C-98EE-294BBCF60F84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id="{D9A40D18-8172-4570-9355-D7F04B2E7DC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id="{003FA381-93AA-4CD7-B583-4CFAAAB3A5B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id="{BB5E16C5-31A3-4AEB-A783-08DCDE4585B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id="{5D078ABD-3B02-497E-B47B-06F38A4F3B4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id="{FFEFFF71-418C-4566-8C9A-BAFB66DE089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id="{29722DF0-087E-4F6F-8F7C-4BF8EA8B00D2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id="{EA1EAF4C-C0F7-416D-9493-29E580E0344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id="{2934958F-B533-467F-BAEB-C59695101C7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id="{6D1CE075-761C-4642-9265-D8C0E65ED0D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id="{0D7E676F-A927-4FCB-89A8-73ED4E93D59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id="{FC16D371-2A27-43C1-A45C-C570F555FF8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id="{A85EC5DA-CFFF-4D1F-8C10-00E6167A382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id="{423A52B3-4A77-495D-9038-37BDA79524C7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id="{0AFFFA1A-22EC-4C51-A98F-C58BA3FC43D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id="{C0FE6EA7-DD59-4243-A4FF-B326AE2C2A1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id="{3FE8ED98-8663-4D76-96BF-020F0FB166A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id="{D747F8BD-634D-4156-8316-C32CADE0A734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id="{0AB4D399-C58F-4A0E-A72A-4BB7211D4D31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id="{CBBF2F68-A30F-443D-8DB4-24EF3E6FB6D3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id="{7389051A-6CAB-42B3-8827-313D0C9425C7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id="{1FAA6ABC-296F-44C0-A4E9-BACA6241FE79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id="{CF5F52B0-50C8-480D-AA3A-D12A15B438D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id="{45CBCCE4-DC58-40EA-BA8C-FF1C65DA33F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id="{24335C66-DFCC-4D0C-A5EB-DA7ECE32D477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id="{A966F251-887C-4A92-BA2F-5D6B51FF71C7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id="{D192740D-7E9F-45B2-A2AC-D5841A3216A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id="{FDD051A4-B52E-4CAA-B459-666C32927DF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id="{FD86420D-EB9F-482C-90BD-E6532B2AF032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id="{8335DFED-355B-495F-A979-F6545F1E9D2B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id="{18368F1A-DF9B-4D1F-8935-F31BF1CBB65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id="{ADDC56C8-088F-4CFF-8369-E55A744210B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id="{495761BA-B47A-4286-8AF0-278C3539B56D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id="{8498D89C-4A32-475F-B22C-50B42EB8168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id="{64BCE0C3-625B-4F8D-AF16-3BA66E046738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id="{7243F698-CB14-4BE6-9E10-B3BB28624206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id="{4943C6CE-E66C-434A-9B84-2C6F00A5D82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id="{6FB239C4-A18A-48F8-AAC4-C289AFCEC6CD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id="{731E13EB-0887-486C-A95C-16BAB9AC7B26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id="{542BD51F-B3CC-4A16-A4A9-5D7DDFE1B46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id="{C19ECCE8-DFDF-4330-9DD0-ABD5A7C376C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id="{10C8D3D7-C603-4B1A-87E1-14A6175CD74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id="{844316B4-EBE9-4503-BE8E-D0A7FCA73EB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id="{EEB6FDEE-7F47-4359-87F7-ACE7ECE4BEF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id="{7131B4D0-458E-438B-BB40-1638766E7307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id="{ADC193DE-3B5C-4E21-9EF0-D4F335F86E26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id="{181CD729-4467-4691-9C0D-7C74443F531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id="{DFD532BA-706C-456E-B47F-A044E715AFD7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id="{344A2906-D6EE-466D-9FF5-CA35F3C0599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id="{A4488265-8C3C-4F14-B541-12C3D1258828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id="{E2E1CF90-1D3B-470F-8AEB-584F2A1FCA4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id="{51E5C0D7-F63F-4E84-8919-FD12C7C25C6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id="{758C1A9A-D36C-4F8E-A177-E8053AB0F96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id="{6309457A-6CB7-4D0E-AB0F-B8317C14439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id="{3A609EEE-0751-43BE-8D6C-14BFBBF5591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id="{D6F064A9-4AAC-4501-A146-C23E0E236B75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id="{E6F6D5D4-2DCE-49C2-8B31-04A32501EDAB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id="{8061B980-54F4-4CFA-A4C6-C823EAAAC1F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id="{E5B07150-DE69-45E4-84F8-E1ED726D87A2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id="{748992BA-BB55-4698-9D8F-B5E3980A8366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id="{3AD2E9DB-D71C-4499-9327-7414AE100DC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id="{4C1A64AB-BC02-4B54-8384-E1FDAA41C0E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id="{2F17E67B-CB9F-4855-965B-3D3EB1638A93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id="{169F7934-E34A-499D-8A39-268F18D4AEB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id="{11324642-5B2B-4475-953D-ACBCB7108F12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id="{4E1227E7-9814-4260-A6C1-C57A9D5500D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id="{D159808F-1F62-46BC-8ED7-68818CA160B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id="{B89FC7C9-90B9-4F80-BF16-8A4F3200911A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id="{D65E71A7-D6F6-4727-B235-A08ABC5C918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id="{869ED23F-DB1E-4140-9FBD-37542B6310F2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id="{7E424840-82A3-4AA8-8829-52BB7A6FEF66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id="{5285D5B8-732C-45A9-8F5C-F69BC9BAEE14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id="{F6C3B314-4332-4CF0-99DB-5C9CE716D58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id="{34048931-EFCF-4023-9D1D-824E8561D59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id="{EEE8BFE0-BF60-4B89-98F7-6485F2403E7C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id="{3C8A759D-DE5E-4708-9839-87C5CDDFEBE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id="{2229FA76-9E11-41B9-B750-860043D3027A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id="{C764A94F-3DC7-4921-B747-7183FE6E8D41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id="{ABEC0260-1F48-4256-83EC-3B68DE2A245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id="{9C4C7853-64C1-4FB3-8893-1512E273781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id="{FE2928AA-9256-4FBD-8FBC-695EF801113E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id="{E75A786C-BFB4-48C7-97D9-286E5344AB3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id="{D3524A9D-6DFA-410B-ADD7-6B35839C09CA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id="{3C946799-B12B-4B7B-8EC3-281F06C56D25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id="{34063982-2114-4DCC-A99F-E94BE3845FA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id="{565E350C-1C44-4F07-A1ED-6C15897010E5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id="{04E413F4-EB59-4DE7-8C6D-03F4585F11AE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id="{B8F96CC0-FC9B-4101-AD36-64857F40EBD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id="{1E3960DE-6DF1-4706-AEDA-4BE4BC9DE299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id="{FE3B5491-CCBF-4675-B463-A6A59AD9020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id="{B27C44EA-D979-4F18-89B3-03B453DCE051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id="{6BE2DF23-922D-45F4-AA31-97B3D8BA0C34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id="{20516CCD-7299-4114-8EB8-C165F797DD7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id="{D0366D66-A906-408B-A3F5-EB8944122246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id="{14F491F1-BD51-4EC7-8D6A-D7C0BD61AB6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id="{4094E016-2DA1-4626-9766-A3EADFE3BB8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id="{621CF894-398B-48B7-8F7F-ED8109D7EE62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id="{91FDF720-3917-4DBA-9E82-C2306F39A13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id="{0CB49502-2C7B-4ECE-90F4-5F1AB48C167C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id="{F3AA0469-9715-4614-95B9-DF0C7E4DC9A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id="{D2A27267-0844-4D82-94E1-9CBC1A3E92C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id="{1A97CEE2-2148-4697-9EB0-EE286D8FE4E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id="{C9DAE6DE-C250-432E-8CE9-37428ACA78A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id="{EA9902D9-BF8C-4D3C-83A1-3712B76A61EA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id="{E97C9530-F186-494C-9457-D65ED85D7E2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id="{C92C676D-0716-46EB-AC8D-ACE02F69695A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id="{229F6EA7-4CEB-42F3-B6EA-8459BDC1D49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id="{1AA3560E-05B0-400B-AE18-801C75D31C0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id="{3F2D0A36-C92B-4BD4-8535-6B072D499DDF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id="{5DACDA6D-7D39-4BF4-9318-41C04C73FDAF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id="{9992C63F-3DFF-4033-B594-5D5EAD228005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id="{1A418BAD-A973-408B-A725-32340C25FE05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id="{B5A8528D-3DCD-47AD-B9BE-11276E47692A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id="{D184A159-7506-4178-9112-F9E7759F7A3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id="{DD39133D-E620-4652-B22C-08196E83FAB6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id="{E7DCA583-000C-4440-97AE-CF258251C121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id="{0A6AE348-3A5B-4C35-AB58-DD1F5709AB2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id="{D4E7A74C-33FE-4829-8A18-BD2EDD76571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id="{2A0C71FE-A7BC-4200-806E-37F7F6D39C5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id="{08609B1C-08B2-469C-8F58-BC8546733074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id="{30FEEE3B-89D0-429E-ABF2-8BFC9980F86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id="{F8AFA4A9-4B1B-49B3-B57E-DB4E67CF966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id="{CE13C5FA-38A4-4299-AF26-AE0F2A56E7C1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id="{2B4E8FB5-F618-454A-B558-19428090DF8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id="{0D2F0221-B67F-4D07-8AD3-9C8088E8639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id="{47232570-7B00-4EF9-8AEC-FF8103CC6F83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id="{7466B921-FDF5-4D10-A232-CD7AD237BF6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id="{249DFC02-0CB3-4354-97AD-8FFF44722C8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id="{1179AA8A-32FC-4633-8BC3-BE2C7C64FE59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id="{614C2592-F6C6-429F-91C1-C8D678987F2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id="{8BFDFE47-349A-437D-9D47-CA01F2A05FA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id="{17463A3A-BF35-46DE-AA64-4FC83804524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id="{4964EAC1-EED7-4805-BD78-F69D2BB974B4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id="{53703F88-B9F8-491F-A947-87D0DEF8ACE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id="{B3038C41-6A31-4E3A-B00B-AB857EFE852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id="{BBB0378E-3B72-460B-BAD2-A3BAB7D5D4C6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id="{E42E6E85-6AFB-4FFD-AE01-CAB11C7ECC0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id="{5EFDD5E8-C395-4D0A-9701-2838388E31C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id="{6D8FD6DB-FC7F-4E41-A38A-975264A7DA9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id="{3314B619-8C5F-4C58-AD48-F18CC4656A22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id="{D0A71DBE-4FC8-47D4-A775-A402D6AE1703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id="{3CA8E0F0-ABC7-43F5-A100-69CAC5BA7107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id="{85F276FA-0C2A-497B-B112-24EAE1BEBFF6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id="{6EBD433D-2552-49C1-B386-AB68152071F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id="{74F5CD8F-BA02-4FDE-A87E-22D6DE51B4CF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id="{AE4505A3-C77F-470B-B583-989FB9A73B9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id="{2D5EB944-AB79-47DB-BAC5-18D8ACEB70FF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id="{1B673133-5512-4F4D-AE51-FF1A3FD1ED7D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id="{8E5392A2-2844-451B-AD39-0F1511767538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id="{AFD4CA1D-14D7-43C2-8D81-E46B491130D1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id="{EBFE3376-8041-4ADE-BA26-37366CA424C3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id="{D226477E-9E14-4F3E-BFA6-723A444C03E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id="{07434CA5-7222-4831-8FBF-DEB148364A8B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id="{C567E92A-95AD-49E1-8DB4-B35F6760D9EB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id="{31B8EB25-5BE5-4B2F-9798-CF7661792DA9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id="{3F66DBBC-6E6A-401A-A4B1-EB40D619D85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id="{E35616C2-E05C-4E51-AE84-A2565ED37670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id="{C2839781-E2D3-4075-B091-7180B0663717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id="{CCE71FE1-4243-448D-8EE6-ABD67E5B4D6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id="{FCA48B8E-F096-4265-A57A-AD2D9B7D932C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id="{85E648F0-35E6-4C40-8F9F-4D85448F669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id="{AB1A9534-715F-4CE1-AF34-6089762EDA6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id="{5BA6E6AF-8A1F-473B-808B-953E8591D939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id="{9418B69A-DE22-4671-BAB3-A575F93F5E3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id="{9A298AC3-10AA-4448-AA1B-944C1B88164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id="{19C8E6BB-3D6F-4C2B-9882-60E0F074E4BF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id="{63E14830-6C03-4335-A94E-63B74CDD9B2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id="{4821FFB3-1023-4A94-819E-7267B3A208BE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id="{42E37837-F7E4-45D9-8296-644585DB130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id="{67EA0D8E-CB9C-4F9B-A0B4-7BAB1E07CD3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id="{16B84057-658E-4BA4-949B-142BDC2A403B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id="{9F779A84-32AD-4BC5-A46B-085DECF4697B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id="{22F53C22-83D8-49CB-A13B-5563A1F32AA9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id="{43BE0647-012C-4FBF-B5E2-84D748E00CAB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id="{BBAFBC6F-A3C8-4934-96A1-986E038533F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id="{FD293300-0CF9-4410-B878-EC6C138FB9D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id="{7CF1E3D5-B482-4214-9539-DCD39311D5A3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id="{6F021CAD-008B-49D0-9045-A767F2348C8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id="{247D94CC-A025-42C3-A949-8ABC8E0CFD6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id="{86537F92-400C-45C1-BA0A-89EBF597C657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id="{E09C91E6-A501-4569-8CB1-31A30807581D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id="{58CE439A-21D3-4BED-BA0F-7328D8158D8C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id="{ED8D2109-EE8D-4439-A77A-7C7EC7CDBCEA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id="{A472706D-ACA2-4085-8848-D50E784821A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id="{A9415A41-8737-4CA2-AABA-1B15730F749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id="{8B0D8976-8CFC-4DDE-9EF3-35C79F7A70F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id="{C58BE346-ADE2-41DD-AAE2-B4E26BC96D3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id="{AC94B1E8-B97D-40E8-8805-44858A27841B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id="{421F1737-DC2A-4CB1-BEEB-819ADC172B01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id="{70D5BA44-7788-4B2B-BB2B-F799F99E5F66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id="{4AB66556-9403-4CD8-98CF-917A7563500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id="{D72BC444-B424-4B2B-8AC8-8DD71766DEA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id="{F352C592-EA96-43D1-A656-E0E6CB18792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id="{45C35E10-2833-4171-B2D9-B119A3EE35C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id="{A9FDA70B-FF62-4D29-B8E8-EAF45C27C9A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id="{A1F460DC-C3D0-4CF6-8416-9094E615DBA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id="{A79D8929-7F23-4CF8-AB3C-4D1718000F2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id="{B7BCA6D5-F19A-45D1-9BFF-DB26A6F9EA2D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id="{D4C05617-5F28-4812-B07C-F659C98D8E9E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id="{E514790C-D502-4556-81A6-1F78C754833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id="{6FAD6D7C-D171-4457-BDCA-B8A7A5548580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id="{118BD851-B6A9-4A3E-8F1B-4D4C80DCA85A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id="{0E45A9B7-A241-4D3D-AE48-4CBA20A7516B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id="{6CF2A180-6A7E-4FF4-B8ED-C8712AEF6763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id="{E91B951E-52EF-48B4-85AC-EFA6EA8F8D55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id="{D60B291F-3574-4D7C-A051-1A8A33CD6DF8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id="{E081233F-A8D5-4333-87E9-5EE598A820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id="{B0AE7773-4F64-4866-90FD-D1279B04A3A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id="{B5AE1080-2A27-4033-B36F-360EBDC0BA4A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id="{BC26179D-90D2-4D1C-98F2-CB3DCF331D1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id="{B46DF101-B5AB-405C-A816-4A09B6D3AFD7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id="{FB2CBC84-F03B-4CDD-B584-CD64F73B963E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id="{D35C78D4-A904-453D-B802-616B2BA6E2C4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id="{808D65DB-99F1-4353-AD72-3E45FDC98F96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id="{C0C89DE4-ABDB-4344-A161-A3B4D3F27862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id="{D371E118-A9D9-41C3-8C3F-4219E0F5E12E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id="{D790143B-A21D-452A-A002-570F4FC2524B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id="{3EE931F7-860D-42ED-8ADD-C1A0CBF1E91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id="{0A5E5645-48D3-4473-B035-124B355248AF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id="{75F03512-0773-473E-A04E-51783848B9A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id="{AC746BF1-1A4E-4A08-B6F0-8DAC143CDF0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id="{EFB1B464-C8C0-4C61-8846-404BDE1D4CF1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id="{F38F998A-5D31-45C5-BE76-986AF96AF84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id="{84F35FA5-5A22-4CCD-B0FF-2C17F81C5EB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id="{8664E645-A7F1-4174-A9A1-D33A850C237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id="{8D0BEB85-630E-44C5-9AEC-A602B07636BB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id="{1168A2A7-6468-48D2-AD85-3E727CFA8181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id="{8F4ED6D1-6570-4FDF-B9A5-9995C9423F55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id="{5239EB29-F80C-41AF-BE9E-63E3B5FB62C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id="{8354585E-4096-4794-B078-BAB3DC13697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id="{28E26B6C-94DE-41C3-A783-2407C7CE1CFF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id="{F6E33EC5-FCD2-4871-8E3A-3D97EE8A658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id="{B3661335-B2E6-4E85-A913-EBDED18E3CB7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id="{A1DB186C-E9E3-44E0-A7A9-E7C79A6668CB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id="{FB80770A-DE55-4B10-91BC-F33DF94A3C1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id="{7064C964-B34C-46A3-A762-63B9F9B3889C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id="{34027A86-7A37-4706-BC91-E19F9C1AFCD3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id="{97F8E469-C807-4D1F-AD9B-BCE93DAE3FD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id="{2F781CBF-C60D-4EE4-ACEE-52DACB3020EC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id="{506EC48D-8708-46FB-8DC7-AEFEF6DD68C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id="{B6CBB917-0FE3-4C79-8928-15AFEAC2B39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id="{FEC18613-342E-4976-8C83-643A7A946EE7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id="{BA103124-D06C-433A-A634-CAAC04F3B56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id="{219E9770-3C6F-40B3-8F8E-E45A22B25DB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id="{180EA240-9D24-4612-951B-7627ECF14DCF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id="{EAE376F5-D897-44B0-9357-11360FC2AEB8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id="{2DE36B28-81FB-4D07-B90F-B231EF940769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id="{6DD4EA91-BC61-4861-A7D9-CDE51B2AEF0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id="{16E77BBB-7A17-423A-8828-0650710A153D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id="{83F15399-EE08-4CDF-AD73-1962FF2E65D8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id="{58634989-3CD2-4369-B0AF-D2563BF23A8C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id="{60E31059-A39E-4F66-B4D3-92F13F4C2A3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id="{DE44E588-971C-46B6-BD39-3A48107401D6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id="{DB4B8E6D-E7DB-49A7-BC8C-AA569DD44A0F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id="{457F5704-9BFD-40A0-8CB6-B9C7D025B32C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id="{2958E9C4-9A76-429B-A6A6-E368640C858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id="{3347E6BE-8AE6-4B01-BEF7-9DD67DAED9CC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id="{9F3075E9-3955-4057-B068-202FFC3A61A5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id="{9A2CF2FD-9F9A-4487-B67C-AF3E3540223A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id="{157F686E-0002-49BB-9B63-FD5C32F461E7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id="{56384F84-76EA-4830-A681-7C27BF6226A3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id="{09CBF057-A081-4D01-AA38-1AC8F466B1CC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id="{74D13DF1-4CF3-465F-A1EE-48633DE31C9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id="{6BA52A64-EADD-4C5A-8A0F-EA8027CFD257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id="{E0969BC8-3E7B-4194-9325-D58B054DDCF8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id="{75ECFF00-9B63-435E-9064-958855D7DA35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id="{5EFE3341-B7E4-4079-8944-F60ECC08C9B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id="{D0D03194-EB96-4350-BA50-69945C04D2E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id="{3031D3AC-6DAC-4970-8920-91E86D6F444D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id="{BC630577-404F-4339-994F-C4267DB0FABE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id="{6641EA7F-D581-4B6B-882C-FAEDDBF12E04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id="{4AB18183-EC8B-47C7-831D-3D8EF3EFE6C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id="{B4B39C03-8AE3-46CC-A95D-1EB818FE685A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id="{80F79D90-6551-474C-AA8E-AF03A58F405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id="{75901DA8-14A6-4BBE-9BF0-B1C92118714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id="{863F1199-36E2-4120-8B99-FD9315BF960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id="{298AD097-9444-4FC2-8D74-F8B5A5A2C1F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id="{1D945C1B-4ED9-448D-8500-ECC707DDA4CF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id="{937974CE-90C1-4480-938C-16844A2F425C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id="{FD67B0E6-AB9A-4CB0-8505-8BC655D36F0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id="{48B6D8BF-FB0B-4815-9006-210987C6FCC6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id="{394AE56F-8581-4172-84A3-1255AE8D61A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id="{84BD4F8A-5E0B-40F0-B811-0D0690E4612B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id="{F5FAB340-6F80-4D16-8B70-2BBEA04AFD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id="{BE9946FC-80FD-4950-834F-A2E66890453B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id="{A0CB0634-DFD3-4C78-AF0C-81B70EE2537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id="{603F3F61-F9A5-426B-B7EE-0E9383C5A40C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id="{F8E81198-124E-4468-9226-4CA6E9B3E4F2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id="{3C6FA2F4-1FF9-49DC-949E-96521B0D56C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id="{A8177050-3345-4027-8C8D-56555551B76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id="{2CFE300B-D53F-4FD2-BD77-EB703F3F545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id="{DDB003C0-5957-4D1B-BC50-7239B6160D8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id="{4FD2E80C-D8A7-451F-B8EC-64AC24FD971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id="{F782601E-8D50-49CF-BC28-90846E8F8004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id="{B994CFA8-7E52-4482-98CB-F01794658668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id="{48FF9142-8274-4934-94D4-BD676D89F39E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id="{6FC32874-9431-4D51-9F60-6EBC3F328801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id="{1F81D6DE-3CAF-4D03-A053-0812B34856B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id="{28DEFBAF-6A52-435D-908E-5E75F77A1BA2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id="{2BDCDD27-4E7E-4187-A2DB-DAFB22197E9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id="{C03D27E8-FDFA-45FC-9FD2-E789B1BCAB56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id="{9130DCA5-9C53-4471-BD0B-1688DEC12F9D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id="{CD029DCB-4AD9-43C6-BC61-2ABEE956618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id="{303D331E-61E3-4625-BDA4-1B2FA2D958A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id="{CF161933-3FF7-4212-8298-20AC988CD3CD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id="{C59B1B4D-5BD3-428E-95BE-211918B5F559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id="{635323CA-2F5C-4FD1-ACC7-8EDB7397699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id="{EEA13125-3D03-4D91-A016-F2F114708FD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id="{2E32B865-A18B-4843-BA38-A58DD17C5029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id="{793CBDAA-49FC-4E7A-B381-D7AC5A512AE4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id="{B5C754A0-2787-43A3-857E-F32466563476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id="{5C09743B-E988-41C8-A737-E7383E09F74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id="{71F85A1A-4F09-46DC-A4F4-DB70EB5BDF66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id="{B2CAF8D2-CE16-4EBC-A2E6-2B2FBA4AC2F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id="{5F146369-5E65-4612-94B8-45C8C516FAF3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id="{D3D79F55-8D4F-4DE1-9A26-44334267EC9B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id="{D8FBA0EF-B9CB-4385-8A86-F91178EC0F7A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id="{78B5CE60-5369-4404-8452-2552912D0BE3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id="{989AE867-2F3D-4777-B868-80D212609409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id="{F30C3435-59E7-407F-B1F2-7BBDDD336E6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id="{1F143589-F004-477A-B54E-B7D8881DC72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id="{CE669874-3A3C-4D01-BA26-704B07744DE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id="{F80D3BAC-36FE-44B5-9965-8BF8381AF6F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id="{218AE688-09B2-43B1-B065-40BB9144692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id="{F54A280D-9FC4-44CB-8B60-A662BC0BADFA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id="{7BE15A06-4619-4EFF-B01A-F3D50B5C62B2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id="{F47CD951-F6CE-41E0-AEFC-FD78F1F440A9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id="{6C037060-C98B-47BB-B019-7C816BA4CD7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id="{AC677280-CFA4-4E96-A178-3F1C61EF00E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id="{86BCC042-47F2-4C3A-BB99-DCBB0D76EF2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id="{4ADB61F0-092E-4614-ACCE-11EBC81CF2F4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id="{DBA7080D-E4B7-4EBE-B733-2485B4A81353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id="{E2B2CDCC-7FCC-48D6-A084-088F9F8913F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id="{902CF3F9-CE62-432D-91AB-F115C5E634E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id="{A1C6A612-E15C-411A-AC24-283155540834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id="{9122541D-500B-4C37-A32F-5366CAFF328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id="{F116804F-9227-4120-AD5C-A52A3E214DB1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id="{C4173A01-2D39-4798-A094-CAE0B577499D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id="{5CDD04E0-E791-4266-AB73-982D6E968382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id="{A544E9AC-2925-491D-8110-CBDEA615D98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id="{A527C9AC-8C72-4219-8063-F869454260A7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id="{1E732734-77F9-47A4-9A15-C6143F1CE2CD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id="{0F2081EE-7932-4620-B9A7-D22298AFAC3A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id="{5CE200A0-34D6-4A1B-9722-20892333E321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id="{D3292CAB-DE29-42A8-BE7E-5AEC08890B28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id="{07455762-981C-4582-AA9F-93D475DF5C2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id="{E5021891-34F0-4311-9F28-D03ECCBC7C3E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id="{713DCE72-A274-477A-A3A1-FD5C4737CD9B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id="{B9C079F6-A8B2-4876-8521-3A396877ABD5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id="{279F0F31-1F93-4334-813F-A956709F303E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id="{3A0A2E25-F1D5-4A44-85F4-9D221F7E5331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id="{99CEC3BD-5CD5-46EF-B015-456374533163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id="{653FD433-F88C-4C5C-B5A7-1B9C3B440AD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id="{12018DE9-5F55-4215-B3EA-D6B7CC10165F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id="{5BF0C9F6-C6F6-46A2-B64E-6A6A43D1956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id="{14D9EDEF-1182-4841-9D9A-771983A7C37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id="{1B189926-A312-488D-B753-C5055825EAD7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id="{EC515726-A1C3-4246-8FDB-065FB9EB564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id="{4F545707-D61F-474C-9F1D-8731F511239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id="{1ECCE6EA-DA7E-4004-9121-660BF25B77F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id="{AA4A353F-EC05-432B-908D-FDF123BD8549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id="{1F1436F7-99F9-4153-8806-E79738340212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id="{6007A663-5ADC-4D8B-AD8A-BDF887A2A252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id="{BCC7B091-E14A-4BCF-835D-EB569216BCC3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id="{532B4741-2C1F-4C85-8AA0-0E18A8E5AE2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id="{DF047E65-8306-481C-A84F-E4235D0AC183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id="{512326A5-E471-494E-96C0-D38776638494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id="{B7837962-4569-41A1-A956-DD2D85D5E14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id="{600CFF95-0740-4D9F-B738-1139F75A815F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id="{135FB7C1-2972-477B-80E3-AC5C84F1099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id="{7C98E4D7-5050-4CEB-9A43-0AA9E136FC0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id="{4DD47CDC-B42C-4CBD-B3C9-4D2C7FBD6CCA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id="{12854BF7-561C-404A-9610-914F7417F88B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id="{EFF12E83-383B-4348-A6BC-A1F6333B3DDA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id="{43028674-7DE1-4305-B96B-F9B14ABF646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id="{DDE30800-F8AD-47B7-A846-C64D1C1F840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id="{E39F824E-C0C2-46B3-A75C-CD138503B05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id="{6E52F8D4-F354-4B04-93B6-998DF62F498C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id="{227E7D1B-A572-462B-BB31-8194E3A0603A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id="{27772EBD-FCCC-43BD-87C7-BAE8130A6248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id="{973C1AE7-DB73-482E-AE0A-3F4F1DB54B55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id="{BD1981BF-A50C-4B96-81CA-76B4777FA484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id="{7162EA33-3EFA-43C4-843A-9EBF4F29A6A7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id="{1F734168-7BFC-4C07-8684-6DB86C6035D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id="{02DA528C-305B-47FE-8F43-AA00F84607C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id="{23EE4413-C5A4-4999-BCBE-519B491729DC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id="{09B61CFC-A1AE-45B2-A8D4-5E171429B60C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id="{AC54BEBA-9511-43B5-A60C-DD95D4C5C794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id="{53BF8158-C77C-46B8-AD9F-22AB18C376DF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id="{325ADFCD-BB70-4FB9-B066-4C922B711FE6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id="{FD28C44A-8AA1-4238-8B20-13A306A7BFF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id="{49D4CE24-115C-4F9F-BE17-C5B548AB678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id="{E83118FD-1F3A-4D69-8475-7AC6B180910C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id="{F6342665-8112-471F-94A4-ADE33C27067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id="{19FC04C7-F62C-43D5-ABA2-9067DE3E86FD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id="{D13AABD8-4882-4A21-BC24-6E8B787036DF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id="{43D7DA8C-4A2C-4269-A3DB-56FF9BB90BD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id="{669A099D-BFB0-4ABA-831B-DEF65829979D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id="{CF6B71A8-2944-4EC1-8A1C-4C0F73E0DD6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id="{EEADE8AF-F9DA-4863-A6E2-F68EE2081CD5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id="{B497AE62-9529-4B32-91CA-F0D1D4F46415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id="{9FBD68FD-F9C7-4C7A-B610-23579A33926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id="{815F62DD-0D18-4AA7-B72A-1506BE6191E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id="{86220914-2DF8-4613-A7D5-0808B8CB5F6C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id="{FB2C27AF-53B7-49CC-9724-9CDF6F1F820C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id="{0ECE5AE3-107C-48CE-903B-C1E8294513C4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id="{340B445E-02DF-46B3-B0ED-29367ACBBCFD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id="{8E4DFE5F-275E-4D5C-9021-2909A25D4D9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id="{D04F83CB-733F-4583-87FC-CB775EDE0393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id="{E1983F4F-5EBB-4939-95D9-225A761CEA3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id="{5C742B39-476F-47D5-84BB-312DEFDFD7B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id="{842FBE4A-B343-4167-AD47-1F02AB29D63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id="{8ADE4908-84CB-4A2C-A5CF-49C42AF835C9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id="{6CC1DB9B-423F-4620-922B-BDE94E4C075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id="{B6DA4E06-0188-44B9-BF96-BC52B4C5A4D5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id="{5EB8E51E-ABFF-4E67-A3D8-E9A102F7EAC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id="{5E5FF193-E9FA-452D-A8E0-C76D579D2CD4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id="{E89BF665-1CF3-4EC5-82F9-4EC9C37F36E9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id="{596B9E5C-7D40-4EF5-B376-C860AD0EF153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id="{73E33905-8016-4E3D-A2EA-561E9FC5EF57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id="{12C78856-F367-4A7E-B31F-26D56CB6C8C9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id="{D95DCA43-0DEF-4FEE-A32E-018A55476F15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id="{5A0479E6-6345-4036-B050-443145B8B88C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id="{CD80D972-D4FB-4EDD-93C7-E3CA86775E1E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id="{82910C8A-4BF8-4DDA-BD29-0D6B2EF264E5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id="{5C005476-66E9-4AAE-A37F-C96C2E5D4F9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id="{37517B3D-571E-4545-884D-FE41A43CBCF8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id="{4CEF6E6F-70B7-4A11-AB92-0B77C6B9342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id="{0BDC0937-68C9-41D6-A91A-C562D321192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id="{FEC1EE14-D0AC-46FB-99F7-A0B295461473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id="{E4004FF3-637F-427E-81D4-A06C09F3AF3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id="{478256B5-86C9-42B1-AE28-560CAE21755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id="{D71B4D5A-C52E-4B07-B01C-1CC15046D39F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id="{A129C744-CE7D-49A6-94EC-66AEED24B453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id="{8B38B0DF-8252-4C69-87B7-8BFFAE704C9B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id="{6F3181EA-1027-4E15-9AB4-545E0C8980AF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id="{871E8955-5E2E-4B30-81A5-0B3D9BC0741F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id="{D5F9A575-1315-41DB-82A4-0C81181F9D48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id="{3CB0A071-957B-4BD4-9BF2-7D9D1F6E29E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id="{6EDE08C6-0D0F-460A-9900-C1FE057DD785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id="{655EC564-5BA3-4166-A0BB-BA2D1B97890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id="{DA00FFDE-A1BC-41D8-B25B-AF52CC9908D1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id="{5A8DD98C-E8B8-4B55-A6B1-8378B36560E2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id="{4797440F-6339-424D-8233-FF4FE93F2FAD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id="{8E028149-0C6E-4BDA-A8A8-4D4518DDB856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id="{8CE356DF-9678-424B-A959-1B985BEAD85E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id="{2431F322-6684-4432-8962-C9FCF109784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id="{F218FB79-40C3-49FC-8EB6-881AA50723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id="{B5B7053B-75A1-461D-903E-593AE5B25595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id="{B71B2BE1-17F4-4EE5-AEA5-79A5F68DCF8A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id="{57FBDCD0-ED86-41BE-88D5-82D146F1859E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id="{4538241D-9E52-47A4-83A0-CDCF3C619522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id="{86DABA23-C0B2-4DC1-B73E-3E83427941F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id="{D52E11A8-37F4-4133-9B0B-17C16B67021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id="{6F2962DA-3C7B-456B-BAFB-AA3B1FB519C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id="{893AEB2B-C4CC-4F9A-95A5-34C71564773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id="{CE2CF239-BEE4-4BB9-80E0-2A0F7A296828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id="{A2641235-65D1-447F-B0D9-F0D9BA400B5E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id="{2F5EC6B1-87C2-4B9B-8490-CFFDAA247008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id="{0B51782F-3D62-4CB0-A366-A64B7114488C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id="{2A838930-7452-4889-8B5B-D4DF6D760775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id="{3A228F67-303F-4D09-8E8B-063F3067013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id="{455D6871-492B-47A2-AF88-3EFFB21E00A4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id="{194B5D20-ADE9-4F55-8187-D8A360DB595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id="{A9CADB60-7733-4DE8-80A3-441C6A40FCC9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id="{E86B9C62-C2F2-4A08-A9C3-4B4D77BA717C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id="{4E30655E-2457-4D71-AAC2-CEEBA588BA19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id="{0988923A-1504-4591-BD80-8C0E5AE26F1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id="{D5692064-1AC5-4B52-96E0-827816073D6F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id="{7EB6C928-1A86-4869-9809-917BAB9C56E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id="{76194CC2-3693-496B-AB1C-EADCE0E292D6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id="{5BF01A1B-9485-422D-9060-4A5BF1CB00C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id="{E05753D7-F06F-4718-8E5F-F1D68EFC7A49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id="{0534C4F6-3158-49A3-B423-A1EA8550F588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id="{5E83CD8C-36C4-4090-9DEC-8906D20C19C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id="{613DAA5F-8389-4A7F-B279-2933657422E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id="{CA74AD1E-BAD3-40E8-833B-3ABB82BF0C3D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id="{33590EEC-4BD0-4C1A-9D5C-6D35D641265E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id="{59732E3B-57B3-4936-8DD8-F7878FAF2558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id="{7BB56356-A201-4411-8DD1-C8A9FAD1BF11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id="{1E893A2A-57FC-4000-8743-1D69D91A6830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id="{E043AF50-1F28-4C1D-A5C8-0D996A863CCD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id="{A40ADBC4-7589-4E65-A2E0-3FBAA0F2721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id="{9DDF727A-7005-4E24-A73A-A68344C9B00D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id="{6F18EE5A-F202-4210-B2BA-7D2765F6CD2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id="{3D299276-4D65-4E73-BF55-67C3F4E2FA7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id="{9F616AF4-6C35-4628-BA17-8E6AF8E434A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id="{7DA3FBE1-1424-4635-806A-050DB9A3C941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id="{0BF7C721-63CA-4127-9B42-86B7162B08AC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id="{C6C4C6F5-E9A6-4509-8725-3B66FCC156D7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id="{B7FCA9B1-5D21-4A12-91B1-0D84D2149585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id="{EEDFD1BF-D616-4058-A165-7C7C9E02642F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id="{84317569-041B-422E-8655-504E73AD8AA6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id="{7115CA02-4360-4F07-852C-D0C5E12E94FE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id="{47AD0FAF-6EAB-4352-8D43-50A9D19040AC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id="{7FA48932-77FF-44B0-91D9-F453880FDA6D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id="{B28F4C61-3520-4495-B1A0-53AA69C98DB3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id="{BA42681B-51F4-45D2-AB0C-1876A45CCE76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id="{6AD83A89-A7E3-41E1-BCEE-BDC5DFA6B247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id="{C756DA2D-87CE-4409-A643-BEA1F629BA74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id="{8859E28D-8E48-46EF-85ED-5A48AB3D3BD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id="{626A7F83-1E39-4E30-AF07-DC5DF7A46D77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id="{52C8F3F4-064B-4B51-9D64-4EFBC48D4CEB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id="{1508D8E3-16F5-4A17-A03A-508F1B8C03F2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id="{93D5EB49-BB22-4B54-A565-AB0C8EF943A6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id="{45F9BA36-652C-413E-AA48-67D262C18C0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id="{221AA4A3-8491-4C1D-B8A2-5ECE7719F93B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id="{4427723B-6C4A-4AB8-AA0B-0F975F1179F3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id="{73CC4B75-B89A-4F4A-B3DF-573DC0BDAD3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id="{20CF1D19-79D3-45A3-95E3-41296A95AE0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id="{B0B40F85-7456-4797-9660-0AD89F3549CD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id="{894DBC63-C13C-4D99-BF22-BBC78049FA14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id="{B633375A-7414-48DD-8DAF-6501F26BCAE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id="{E14DB79E-0941-4DA2-8653-8903AA7D62AA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id="{D1A8FD7F-F422-4559-A99B-55609536E20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id="{CD4C3000-1D6E-457C-926F-2BF8A7F78CF6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id="{10FE16E2-6A1C-4CFA-A191-6B6D1636DC7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id="{FBE43F40-C702-4256-AC6C-FC33198F2DA9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id="{4848B83F-942A-47A1-ABCB-3270FF630AFA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id="{D3A0EDCD-B07F-4EBB-B209-9E706B4984AF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id="{1BCDCEC1-C96E-43C0-AA99-92E7657003A4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id="{9C3AA8BD-EDBD-48CD-8EEB-818AC41360BF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id="{C9078F0F-C509-47FA-84C1-64AC097867E7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id="{CDB3FAAF-2C88-42B9-9ACE-A0638CE5380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id="{B1AA0745-0373-4098-9C80-88339BDB804D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id="{5C0DDF40-5F10-4A28-94ED-45E0B5E78552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id="{D30E6DD3-2B0D-441C-A31F-204B0122050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id="{2299CBEC-D146-4EBA-B732-21E5048981E4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id="{7B68EE63-D43F-4C84-B427-B42071EC153A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id="{17F17C82-3160-44C9-AB3A-ADE4DC9D664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id="{582B5DFC-8FAF-40C1-A888-38AB7A1DF5D1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id="{F4C4619F-F4B5-46EB-A09B-D9D2EEB0A41A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id="{2FCE6A8F-EDB0-49E0-97EF-D72B66A53A22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id="{B235E904-44AA-4456-8BED-27F70A93A97A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id="{09FB4AEF-B7AF-4079-821D-F5A91D77D79F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id="{E9B656CF-364D-41AF-AE17-C18EEA884D1F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id="{23B31C80-162F-4815-BCA3-05AA62426061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id="{96090677-C48C-4F77-805B-97D45F53EE1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id="{38377AA8-375E-44BF-AB41-875097CE7B7A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id="{6147459B-E6AE-4B95-A200-AC7D0EC6B57D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id="{A633054F-7D65-4382-A738-EEE8D0F476C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id="{B95AB11A-36D0-4D57-B2F0-4B325DAFA837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id="{6496587F-6236-46F7-8F91-E1EAC133BD73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id="{B66BF253-BA76-4B4D-9933-0BEB51109CBC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id="{2C02A34D-E60D-45AD-95C1-C4671983EF82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id="{5205983A-AB1F-423D-88D7-07AF50E871EB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id="{078535F2-D006-4CCA-AC33-4FD4C1BF66CF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id="{3DEB1074-2B9D-42F1-8B31-4DE2FEE0B9CC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id="{D29293A4-FE76-42DC-82B2-3633F1BC791C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id="{253AC44C-3A3E-456A-87FE-958FE866D144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id="{66208930-3A69-4CDA-A433-DDEAF3FE3DD3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id="{CA36B3A6-648B-4052-B73A-2CF5FF6E4EEA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id="{8DDC5251-88CD-4808-8AE3-BF56EC28B60C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id="{76627ACC-FFC1-4515-9D81-36F7EEB935E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id="{24597D96-2CC8-4CB8-97C5-4A99F86A8651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id="{FB93F49D-C7B8-4B61-9186-A35079AD0EFC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id="{2363E7A5-1566-4BB7-ADEF-03405457A57F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id="{823F2005-2CEA-4935-9654-9ABBAEEDC6D7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id="{993F5D80-0487-432E-A267-14DAB1CA33CF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id="{598E3C5F-3847-40D6-A818-DB5F0B7F90D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id="{613FA49B-F489-4AE5-8CCA-3DD77F32FB94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id="{0A3E8883-1E2E-4F1F-8DDF-2DE112099E2B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id="{73F32DED-9092-429F-916F-9AA519C4073E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id="{39E1D4CC-842E-4DB0-9881-07067DF8A04E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id="{3756CED0-C9FF-43D4-BC84-4CB0B665B51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id="{C71FD914-A751-473D-A217-D6E146AC8A01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id="{73930025-9601-467B-AB1A-E8A457544E06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id="{E2B50347-507A-4ACA-BB38-3C2F1897839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id="{DD10D041-39EF-45CA-A1F1-8F1C5C804342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id="{51EF0743-AC4C-4F55-B340-A0C6351B5748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id="{62A4D995-3C89-4810-9243-EB03FEFD85E3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id="{59A18F00-324B-434E-B7E7-3DE44C5125D6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id="{F3135B05-E812-4CC6-BD95-FB282B061BCE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id="{C57C28B4-E539-49EE-8148-575117655282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id="{3462D1AC-7AF5-4DF1-BBB7-DCBE931385F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id="{857E03C4-679B-46C3-9D2B-6EDECBB74DA3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id="{FE1C4079-67B8-49C4-92B1-521A105765CD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id="{84F990DB-38F4-462B-8701-38370EAB50A2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id="{DCEC1982-6678-4152-9EF8-C19FC8DE9B09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id="{64144AF7-1B09-4386-BA29-C9A26CC745B3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id="{49A6BACF-0109-49D7-96CA-13E199385509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id="{941F3165-2BAD-4173-B44B-D0341685CC4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id="{E6C44CA3-BD22-4789-A656-07BD13DE49B9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id="{F3994AEE-025F-4671-8229-F7E2F2CBFB99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id="{9FF3516A-10A1-4231-A94A-68432DCE45EA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id="{19322BD6-EC67-4C30-B6FE-D2251AE6CD19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id="{EA42EDDA-A573-4BBE-9CAB-A76E23411E8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id="{EE5B7F08-6739-4F6E-9ABC-1E4667D4D581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id="{8A3F5A02-96F4-4AA8-B9EE-42C03623EBFF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id="{E338BE1E-2191-4E38-9086-B91F9CEFA8B7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id="{AE992717-C510-4B9F-B133-0DEF65963358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id="{F8714BD1-9C5D-4446-A8DF-5279FE806AA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id="{08913802-097B-49AF-B5CB-E19DD590A88D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id="{FF0A8922-115A-4F39-8BEF-7A031983B165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id="{C70A4B57-E61D-4722-8477-B4F066255465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id="{7D24D241-CD26-44EF-BE64-132BABFE332E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id="{9BDAB22C-4A8C-44C7-B7F2-70900C0900B8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id="{B0B06DA7-EE78-4BA4-82DA-4754F9F081E5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id="{DE5DDA7F-19F5-410B-9191-55125947DE0D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id="{BDD2C48E-F4A2-423F-A8EC-EB235A57B26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id="{5A653596-4E41-435F-9C6E-1785799430AB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id="{D200FB0B-F772-48C3-A7DB-915D6DE3F5D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id="{8E6677D6-DEA3-4DB1-AD27-06C6FD818887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id="{0C0BBF81-31BC-4BD5-B9D7-7A2FDC2B12CE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id="{04023BD2-2C0A-4C38-AFE9-098A3839677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id="{92703EBE-B721-491D-AF4A-A72463977AAD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id="{F0779544-BEBB-453B-9422-472CFC27D9DB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id="{9D0E13A7-3A67-41BF-B955-4030B924C9D2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id="{DAC2AED7-785B-48E5-A599-F5C892C85707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id="{F412F1F5-0395-4AD5-A2B0-467DCA33F1F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id="{27E3F5E0-1981-45FA-9012-C60059C09516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id="{64BD6D44-BD5E-4E73-806F-1D33A2716A3E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id="{C12173F2-41ED-490A-AEB1-CE4588DE22FD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id="{890C3BDB-50C0-4EF2-9F59-58BE0A34B960}"/>
            </a:ext>
          </a:extLst>
        </xdr:cNvPr>
        <xdr:cNvSpPr>
          <a:spLocks noChangeArrowheads="1"/>
        </xdr:cNvSpPr>
      </xdr:nvSpPr>
      <xdr:spPr bwMode="auto">
        <a:xfrm>
          <a:off x="121824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id="{BCF2D92E-1AE2-4C8D-B7E4-A83AB96E2DF5}"/>
            </a:ext>
          </a:extLst>
        </xdr:cNvPr>
        <xdr:cNvSpPr txBox="1">
          <a:spLocks noChangeArrowheads="1"/>
        </xdr:cNvSpPr>
      </xdr:nvSpPr>
      <xdr:spPr bwMode="auto">
        <a:xfrm>
          <a:off x="121824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id="{BD14A348-D43D-4AC1-8205-E7764BF160E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115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id="{A9C400F2-0459-40AD-AE53-CAA97E2F68DD}"/>
            </a:ext>
          </a:extLst>
        </xdr:cNvPr>
        <xdr:cNvSpPr>
          <a:spLocks noChangeArrowheads="1"/>
        </xdr:cNvSpPr>
      </xdr:nvSpPr>
      <xdr:spPr bwMode="auto">
        <a:xfrm>
          <a:off x="12182475" y="2015490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id="{CB753AC7-8D84-47BD-9AE9-2567AA6B1E26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id="{DAF0F773-5F94-421A-BC0C-68376A5B332E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id="{1D3AA9A8-B03F-4E03-BFA4-BE2EBD2B4CD9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id="{D82E82B7-952D-459A-AD21-ED53E4D174B5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id="{81B97EB9-E891-42E0-A81E-AACC0A3CDB3E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id="{42369369-3D17-4B4C-873C-E42A1EEEC36F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id="{F5E6382E-D6BB-4542-83B5-B05300DD44AE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id="{7ACA7E96-BE50-4CA3-BF78-5CF4CA0192D7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id="{545AAA0A-6371-4247-9F30-785B5AA5E5A6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id="{D6DBB93B-D755-4313-9B7A-8498D8C62F65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id="{9AAC256D-F666-47EA-9413-D0CB9B6546A8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id="{4B7A5052-8840-4B81-9DA0-079132C11A6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id="{E25E0A5E-FD58-4E58-86FC-CD69169CBAA4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id="{621D7A1C-B6AC-46BD-BB3F-33BC946D4635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id="{8BCBC8BB-104A-4F0B-9228-9362313CCE49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id="{BA4EED1C-F51C-43D5-99BC-D894F75C6434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id="{A8559F52-0C42-41BF-BE00-004658687A0E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id="{8FD7CDB7-8CF9-49BB-BDB9-854299D160CB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id="{44903B1E-674B-4CFD-8BE0-20B1A2072ED4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id="{1AA9B834-D7B4-4C23-89C3-A0CDABD81858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id="{D4589343-F916-49EC-B721-02F8C6850946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id="{72162163-3765-4B33-9058-1DD9EB7B5D89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id="{40990BAC-E4BC-4190-9E78-56EAD925AC84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id="{FDB798E8-2002-4B45-8F67-4CB43E011453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id="{BED2EA51-6D41-485C-94CA-2BFE73E60AFA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id="{67CB9F67-DC85-43DE-902F-1E04C81EADA9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id="{F7771AF7-4D14-41CE-81BC-352DCEC65783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id="{19234EA9-F2A4-41E7-A0EE-BEC1081E106D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id="{F369EBC7-EF32-4105-9E1E-58F000395525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id="{2C59B1D8-9810-4031-B53C-391B9C238DB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id="{8B666942-03BA-4BBA-AC02-9B61F2EE2984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id="{B24802A0-C333-4D3C-A543-77F5A252FC25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id="{CE82C5EC-B44B-42CE-97BE-2758605AF572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id="{FF0BA955-5A92-4D87-9E96-8E1DCAC7E4D6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id="{CD2AD281-95CC-4338-9D46-424B304A899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115</xdr:row>
      <xdr:rowOff>0</xdr:rowOff>
    </xdr:from>
    <xdr:to>
      <xdr:col>13</xdr:col>
      <xdr:colOff>0</xdr:colOff>
      <xdr:row>116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id="{096E89EF-532A-4B4B-9A87-1538AD3574CE}"/>
            </a:ext>
          </a:extLst>
        </xdr:cNvPr>
        <xdr:cNvGrpSpPr>
          <a:grpSpLocks/>
        </xdr:cNvGrpSpPr>
      </xdr:nvGrpSpPr>
      <xdr:grpSpPr bwMode="auto">
        <a:xfrm>
          <a:off x="12182475" y="20154900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id="{F287CDF6-AE8A-4935-8CFE-0FF4068E5354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id="{121493F4-37C6-4C35-8711-B8DFE427DD7D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id="{A5FDA82D-EB6E-465C-9A1D-908410309606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id="{11C03CEA-E7B3-4185-8EFE-90594E675207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id="{1497D67E-7115-4FD2-870B-8A4A7130DE8C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id="{92D894CE-8E7B-4763-AD04-921CE5CF4E58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id="{73D6D37B-A306-4C29-8DEA-2568AA22416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id="{0FC25154-DD88-433D-9051-12236AF86C04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116</xdr:row>
      <xdr:rowOff>95250</xdr:rowOff>
    </xdr:from>
    <xdr:to>
      <xdr:col>13</xdr:col>
      <xdr:colOff>0</xdr:colOff>
      <xdr:row>117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id="{DDFA32B0-E46B-4E6A-BE06-94E687FF5826}"/>
            </a:ext>
          </a:extLst>
        </xdr:cNvPr>
        <xdr:cNvSpPr>
          <a:spLocks noChangeArrowheads="1"/>
        </xdr:cNvSpPr>
      </xdr:nvSpPr>
      <xdr:spPr bwMode="auto">
        <a:xfrm>
          <a:off x="12182475" y="2041207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id="{5DA50F6D-31A9-45D2-A8CE-96014780B8DA}"/>
            </a:ext>
          </a:extLst>
        </xdr:cNvPr>
        <xdr:cNvSpPr txBox="1">
          <a:spLocks noChangeArrowheads="1"/>
        </xdr:cNvSpPr>
      </xdr:nvSpPr>
      <xdr:spPr bwMode="auto">
        <a:xfrm>
          <a:off x="12182475" y="203168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196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id="{C821B6EE-C513-421F-B1B0-1A48A1588820}"/>
            </a:ext>
          </a:extLst>
        </xdr:cNvPr>
        <xdr:cNvSpPr>
          <a:spLocks noChangeArrowheads="1"/>
        </xdr:cNvSpPr>
      </xdr:nvSpPr>
      <xdr:spPr bwMode="auto">
        <a:xfrm>
          <a:off x="12182475" y="3327082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id="{6063AB83-D493-4B4F-A8D4-BA75B8B4A006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id="{DEA8CE60-8FEA-41DB-9D91-2D461B3AAFFF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id="{A7E3B97A-78BF-45B5-A637-25D5629B27F8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id="{31D75A99-2793-4D67-89CE-1668EF803394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id="{2A3BAFCC-152B-44E7-9C19-945DC5CC4C53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id="{BC4A1FF1-77A4-43A3-B6DB-D5126C6D08E3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id="{937D57A5-6B0C-424C-8F20-72EA1CD0958C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id="{195F5A0D-E678-4014-AB96-E2DB8650152D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id="{621BF052-64F9-4760-9400-2D82ECF46B6B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id="{F6767413-7797-4D28-ACF0-EB08CA04916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id="{092D7BC8-9114-45B1-BB10-76AE82BEC37A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id="{856B7097-CB7D-4430-ABC8-CBB5B6D3C752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id="{F35F3D91-67BE-4492-8F72-BDA8035E1473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id="{5262D216-AB4B-46FC-9765-AF7CDF0077DD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id="{F72CE81F-8611-44F9-A5B3-8AB35A17ED34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id="{79CAE42A-2E50-424C-BD60-20EA9880020F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id="{72AC63CE-8B07-4B77-B136-72A6F46FB7E1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id="{3340CE3B-C6D6-4662-9116-616D70DE4065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id="{7F92F201-6280-4D80-9628-A2D9AC96B7DB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id="{0D180AF7-16B7-4F31-8849-E03DB0E049AE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id="{B595EB67-F993-42C9-BB70-D47B5DF7BFB7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id="{50BB18C5-83B7-4C8D-90A4-6107E63CE998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id="{FFAB20F5-0162-43CC-BDA5-812289A6D95D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id="{B80F1B48-4C69-498E-83FC-E06CDC73B804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id="{E0C06947-2221-470C-8739-CB4DD4B25A3D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id="{36CF35EF-E6EE-43AE-A625-1592D30A6772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id="{864A29B0-E674-4123-88FD-3DF06BC101E9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id="{DF8E4CDC-32C7-4346-9A13-AECA5E5038CE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id="{E8515C2A-6C4A-4288-9CCC-47CF7B16ADE8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id="{424CA4E7-EA56-4538-A1DE-AA3183C0AA1F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id="{C3F2B7FB-70B4-4986-9ED5-E7D876B83D2E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id="{1E84765C-701A-43EA-8D78-68417C2F310A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id="{3822699C-8921-4C77-AA86-00919C56CC2D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id="{9F5B7D82-D5B3-4C5A-8802-8C6F2A7C79B8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0</xdr:rowOff>
    </xdr:from>
    <xdr:to>
      <xdr:col>13</xdr:col>
      <xdr:colOff>0</xdr:colOff>
      <xdr:row>197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id="{4606718B-BD59-498D-89CB-F573545B00E9}"/>
            </a:ext>
          </a:extLst>
        </xdr:cNvPr>
        <xdr:cNvGrpSpPr>
          <a:grpSpLocks/>
        </xdr:cNvGrpSpPr>
      </xdr:nvGrpSpPr>
      <xdr:grpSpPr bwMode="auto">
        <a:xfrm>
          <a:off x="12182475" y="33270825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id="{0208DD53-B6E8-4AB4-9BC2-778123988411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id="{53F6682F-F45C-4973-8286-D634026A4143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id="{6131A1DC-B542-4D7C-AB3E-0D558C6FAE43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id="{36358F73-C0EA-4B97-B664-41B684DB21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id="{A0EDF5E8-7BE5-4AB8-8159-2F2A9029B86B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id="{7D20F3C0-420F-4373-B45F-8342EC2CA6D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171450</xdr:rowOff>
    </xdr:from>
    <xdr:to>
      <xdr:col>8</xdr:col>
      <xdr:colOff>1743075</xdr:colOff>
      <xdr:row>1</xdr:row>
      <xdr:rowOff>217169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id="{3DF87D19-80E3-4D6C-A62C-148693BA583D}"/>
            </a:ext>
          </a:extLst>
        </xdr:cNvPr>
        <xdr:cNvSpPr>
          <a:spLocks noChangeArrowheads="1"/>
        </xdr:cNvSpPr>
      </xdr:nvSpPr>
      <xdr:spPr bwMode="auto">
        <a:xfrm>
          <a:off x="0" y="419100"/>
          <a:ext cx="7886700" cy="45719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id="{5124E4EC-DEB8-4EFB-8E20-1B5B65300FB6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id="{C5510683-34DA-437E-AA1D-0A9128B66F0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id="{A050C2FF-9321-42DF-8E8B-80529677D2D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id="{240A4995-5A89-4702-8691-F4B2E362D3D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id="{F1351D43-8063-48EF-8873-A0C08B417B1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id="{F6396658-D1EA-4261-BC0D-A0D7A3ABA1B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id="{AD270E5C-85B3-468D-9830-4133311DEC6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id="{92F7BE57-E567-44B1-B578-9AB9006201C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id="{C8EF21D1-4C82-4D32-B5B7-F7C3FA8216C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id="{26BD1EF9-64B2-4410-B440-4BF08FFEC39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id="{5A963FB5-FE52-41AA-9E6B-7562332AD217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id="{E93EA67F-211F-42FA-9FEB-0BBC19508F1D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id="{AB2CF903-C6EA-4477-A674-91ADA11E10F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id="{2FDC45D8-2960-4C61-A794-F06757D2972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id="{CEB0DD29-1BB9-4643-8E4F-3D6181E0087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id="{98CC8048-E0DB-40E6-A5DF-5E9BC8D4DD9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id="{034CE20C-5E8D-4FD7-B9F9-8556BA527A4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id="{F150B551-44FC-43FE-947F-9D4470ED21A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id="{90A762F0-3A9E-4AA0-B6CF-3B9791E8BF5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id="{E5B137A0-59BF-409E-974E-6A28DAA9E77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id="{35CE958D-9225-4577-8784-24743999A7BC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id="{8A23BEA8-8DAC-46A1-A826-5BA12CAE9E1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id="{AEBD6F41-BAB8-4BB9-A580-5930E178408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id="{CBD0F44C-8148-407B-ADF4-386E8B2B05B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id="{ECD260CA-492D-42C8-9858-20929390050C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id="{42A5DFE0-B4F5-47FE-BB6B-5714438D861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id="{D0E28C04-C12C-4E55-A171-AEB25EA882A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id="{5C546081-BC0C-4DDD-8FBE-24963D92FAF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id="{11E628E1-FDD0-48EB-8201-7D85D7F6AF2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id="{1C099E24-A3C2-4424-9FE0-2E8C461DE89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id="{52D09783-79C2-4664-AD25-7135F397A1A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id="{0AE3C1D4-6415-4D8E-8F91-4BDADF495B5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id="{AEC67C54-B506-43F7-ADD1-1B0973BF053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id="{D2BC0F68-4574-40C4-93E6-BF14EA7CD86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id="{DA17A2C4-EE75-4D8D-B4DC-524A6A84E4A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id="{C0AFA4A7-BBDB-443C-9D87-18E8A0B53C2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id="{51B2309C-1A63-4FBF-8023-E54EE2ABEDF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id="{9810BFCD-CB4B-4D8E-BAB8-587B8C9F675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id="{542CAB10-6B93-467B-BF84-049DD980A82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id="{DB1515CF-60B0-4D5E-A2C1-9F7B392692F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id="{66B55370-254D-4F30-BA8B-3DEB8A9179A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id="{2AA5CE6D-BD46-4DCD-AE91-CDA909B0000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id="{2B23FE09-75E8-4362-96AF-CD09B2064A1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id="{766ED346-B3BD-4C0C-82A5-40A47D28E0D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id="{58AE78C3-E3C2-49DC-87F6-B3A56EBE9FF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id="{FF96C81D-533E-47D5-AB4C-7C96C2CF4D08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id="{931FF9AD-D89A-4EA6-8668-AA624347126C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id="{9131F235-6B9C-432E-A966-0D31DBE61FE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id="{D0673F3A-8B3D-4B21-9EB3-81300E01D2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id="{9D59DFE3-6D4C-4681-9408-504A79460C6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id="{10270EE1-E923-4813-B499-168777F1A33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id="{AC26AD79-7054-454F-BB56-14CEDB8EAE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id="{AAF0C99D-E60C-4CE9-AB36-C3BA4DD6333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id="{54BE5265-2314-4C34-977F-FB8A72638CB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id="{D41537F5-242F-4B67-BCCF-8F62151F196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id="{18B7C427-6CF6-4D07-9FE7-94C40970AF9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id="{45D4F140-D753-444E-B564-DEC1EB59F3D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id="{94510243-51E5-415B-8BF0-6CA0CB65900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id="{EA2AE456-7E80-4CFF-865B-164CE73FAD1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id="{89420F79-F0B0-40A5-AD10-18E0828064B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id="{1D36D589-EF52-4D3C-A191-9B7ADA6ADEF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id="{AB9985B7-254B-4CA9-BD10-93192487E34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id="{AD6C558C-B89D-43B0-8AB2-97C1E21029F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id="{1E6BAB49-B6C8-4842-9059-97B82013BD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id="{CFF7C430-6C50-45E4-A0B2-0811B869766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id="{663EC38B-7FBD-4055-99A9-AEB82A7E055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id="{8C6286F2-7187-4B7E-8115-B79C433C101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id="{3D5B02FA-F2D0-4EC1-9D8A-4E0EBB3E763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id="{6429C2E9-2CBA-4B19-A22C-7569A959FE1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id="{5C75327D-0359-4417-85D1-A226DBE332E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id="{7361FEFB-9402-48B0-8F2F-DC3B3E97C63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id="{0557FD9E-8181-4571-9DD5-9BFC6B820D7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id="{5249BF2A-78D0-4EF4-94ED-8D42D29D8E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id="{E73BE699-E966-411B-A017-EBDED07D27D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id="{D98D4862-F840-40F6-A3D2-AF817588E40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id="{FE14AA74-83B0-4122-8D59-226CC0BE09B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id="{7B48D01F-B20B-4464-93D4-0B124C20129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id="{6D564D32-4781-4712-810F-0720B8F2FB8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id="{8DBD3901-F9E8-41C6-8C58-A06EA6E6F6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id="{8D257204-54F7-41E9-B93A-C5B9C1AFBB5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id="{005E8AD1-D6A3-40BA-857D-104289CAEC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id="{964535C1-1497-4E79-943B-9A2E3A84E7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id="{489F754C-8B0A-46D7-B069-349EE68FE4A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id="{248C9B2E-B709-4639-8274-1EA824E4227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id="{8A8537D0-03D3-461C-A679-A42C35AC95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id="{FFAFD270-39B7-49EF-9422-0DE20455D14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id="{3291014B-AA30-4239-839E-422B3FD461C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id="{39E94F73-A4F8-4BA6-A1D7-83B07D011F9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id="{BFB0AA89-DAB8-44BB-958B-1634394046A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id="{5CC4930C-9B00-423B-9108-72A9A0F58C5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id="{185467AC-63A9-4FA1-876B-FC2930E062D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id="{F9A5B7CA-EABF-4BA3-B582-81BBF5D3815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id="{7DC99025-D0C2-4F33-90C6-08AF5E0B84E7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id="{D3E8AC67-46EF-4AF0-82D2-E4FCBFF7C3C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id="{1CE72067-F569-47C3-B240-62EFDD3F2DB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id="{F874C3BA-E84F-47B1-A9DC-CC54F3D95F5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id="{EF4C03B3-1ED4-40AC-9187-1A6698F7FE6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id="{E507C874-5333-4BDE-95FA-A6F979858A7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id="{1086F4C9-A526-4502-B156-632308F646D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id="{7F975C64-AEB4-4924-B574-D0D2B948D7A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id="{A84D9251-18C7-404A-8F24-7D7B9087BC7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id="{7D600CEA-4BBB-420C-B7E3-551483B6C13E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id="{FEA5188C-0F0F-4D35-9C4B-22FD58B28D4D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id="{C0183566-9169-4ABF-BD6D-5EA15C2A84C1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id="{CEB33269-6F36-4B86-821A-0C68561DD35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id="{A7650252-2146-4F2A-8DFC-9C4BE0044DB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id="{16C4555B-4D2A-4569-AA61-A6D78A9BF86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id="{E6157E4B-CCFE-4FCE-91E0-DAA5922BC70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id="{AED7A201-89AA-47CA-BF3A-7DEA45970F1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id="{FDFE596B-FF5D-4B17-B2B0-1CAEBFADC93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id="{C73F08C4-E279-4AFD-8E46-13295A923CF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id="{4B322B39-1B53-4335-88B8-5A3E4CC26F3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id="{CD87E51D-5694-45CA-9903-958B7AFEF079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id="{F4094D06-E5A3-4E15-9807-E35EA0E6DCC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id="{B55B699F-D479-49D6-8E4E-7A210306073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id="{DBBC4AD0-C61A-4F59-878E-A8A0F4C6E1A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id="{3B091C57-BB18-4F17-96D3-742F2736391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id="{AB9FCC6B-606D-49F5-B8F1-ACDE9516D3B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id="{6115A22E-A676-4087-BC96-8FCB11B00E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id="{73929748-0C99-415D-9637-6CA5646FF9B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id="{1F8A310D-D9A3-4082-A4DA-AA4A65DA1A6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id="{ABFC4783-C325-4189-87BB-D20B0A1B001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id="{D9717FD4-AA8E-482A-B977-9343C86BBAD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id="{76824350-B258-46DE-B454-DF8C44EFE76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id="{45B155A0-870A-4319-8BE8-1AF2D9C4C03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id="{74A21421-EA8B-4ED3-A254-8DB39812653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id="{929EC689-B6D0-4965-B087-BE143F94B44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id="{DC252335-007C-4F9A-8A94-ACC93AF7D30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id="{20557262-2676-4F95-9A66-5A5F7829CD7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id="{EB955744-C722-4461-A241-9B022D19FC6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id="{8DA46331-9125-4CBE-95FF-D4DCDD51CAC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id="{9A816238-331D-4500-8119-2A9E18C9539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id="{8DCFBBF7-4A02-4A8C-BA66-5F7136A27BF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id="{87596889-86B0-4F2C-AB67-EF3E45869F0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id="{35E307AD-9CA9-4A40-91C9-14135A5D126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id="{2D9212F5-02B3-4712-A30D-B28A7CD2891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id="{37347B7F-BCB1-4FA9-BBC7-641C619B9F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id="{02AAB25C-EA41-4D6B-9988-CD821A1A88A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id="{3F86566F-EFB1-49B8-A3B2-732FD946D05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id="{42862252-FCFC-4811-90C3-C0A2C9DAABB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id="{5BDC95F9-4B64-4052-BA44-5801ECA29CC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id="{D15553D5-CDD2-4F5B-A5EA-F9535AC8262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id="{630E72BF-C954-408F-A12B-C160D6A04AC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id="{882F4533-8317-491C-BC14-15DD468CE44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id="{F1CDFB03-53AF-49EF-B5E5-0CBC1C6984B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id="{EED3AD55-32E3-4A03-9644-B2B9B3C6EF7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id="{337C01C5-995C-4A0F-9522-09989A09CAA9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id="{82182656-4EF0-49CA-874C-B8DCED7D03F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id="{DCBD9A77-F43B-45CB-8A19-F454675FADE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id="{DE1E50B9-98B9-469C-A4AB-2B1FD78DC9D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id="{5E8FC238-08BD-43C9-8620-0179937FD85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id="{C6D9B819-258C-480E-B0A4-2E956A32E41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id="{E85DB226-2E8B-4938-93FE-649F8EEA1CA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id="{A89B5979-211D-4E8C-ADA5-3D73DDFD920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id="{DDD5BEB9-98AB-420A-AA3D-E081F592BF5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id="{4B6D0D4F-3F13-46FA-9F5E-CDC9C73BA33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id="{9B3F4726-5C92-4472-8E9C-B9A844B6B96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id="{0C906341-F722-4EAB-83C0-20CD0C6276E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id="{3F83BA5B-7C1B-44C4-A500-74F8CEE13AA2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id="{31DF186B-5BB7-4050-91F2-6845507DE95F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id="{0798115D-129A-484B-892C-6FBE4F9D8EA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id="{65063854-2EF2-4EE4-8ED7-919305B4461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id="{39B02AF6-BEA0-4D8B-81FD-B60C182808C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id="{78AA086D-8244-4280-B476-A2EA9F50842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id="{3BD4AE8D-C2C7-4CD0-94DC-A0A70C37186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id="{6FFCE673-C132-4E3F-BF3A-FD59AC17987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id="{D6154DE2-65B1-4A49-84E9-2AB6D7611EC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id="{A0A2AC97-B16F-4609-BE01-66443EEF8B8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id="{34AF2B34-6207-47F2-B7EA-99B6CBEDF683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id="{8D68DD12-84E4-4A85-B542-C417C9DE6EA6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id="{EF1FA439-E3FE-43BF-B541-AB300801658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id="{646F1AA1-F430-46FD-8F85-D77C9E065FE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id="{445D49B4-B4C0-43A6-AED2-1B05D09F589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id="{DC1A98B9-1B9A-46BC-88A8-B4B7C1D9F01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id="{09795513-4732-413D-AD8A-812701F8F02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id="{50155F89-8B69-45CE-8DBD-75E07930052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id="{91C3BCE6-40F9-473F-9229-F2A0964C0BE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id="{7815777E-76DA-461E-AA47-D4A15D14BB5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id="{DBCC1BF3-6D6D-41FA-9A00-EF0A5FC6598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id="{2EB8337D-8B70-4C96-B605-5A45AAF9B676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id="{ACDECE8E-47FE-4092-85C9-C22E5F4A9A7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id="{DAB2ADEB-E505-4497-8741-3CF078B6EF8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id="{4906A4E0-2980-40E1-B0ED-9E458ACCE60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id="{984F8C44-8F1B-43E9-92E6-879E3782C7B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id="{C553B8E4-8805-49E5-AB89-FBF3A2D0012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id="{1B7515C1-852B-4080-8EC0-030F148EEEB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id="{394E12D9-1727-4D25-85D8-ECA8C83D83F9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id="{2DC6B12C-F086-42B9-96D0-993CE51CA5F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id="{C482CA76-0614-433C-9A1C-C1F49FCAD3C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id="{A4FFFB46-DAE4-4B17-8EAD-610E3CE423B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id="{7BCD0532-881C-4BA9-81B4-6199DBE2AB7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id="{5A142382-CFDA-4FB7-8A9F-93E0428CC86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id="{B6187044-8989-4A2F-A783-42E5EC276A9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id="{1E191C1B-F539-42C5-9D02-5F6601D0F81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id="{5D1868D9-5C96-4DD0-8BF0-A5E9A9F25D5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id="{DB49FF7C-4DF6-4A8E-96FA-4B244AFB7D9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id="{D36B9258-0BBD-49DF-A007-AE7D23A6151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id="{A5A5457C-0E31-4FDF-833D-EB52F3B7063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id="{7930DF2E-9452-4E36-BF64-825F05DBD33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id="{28C6ACE5-6852-49EC-9B9D-E99729E1E67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id="{B380B242-B29F-4A65-85FF-281F7269554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id="{FE6B0138-6877-4899-A939-C35D5627033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id="{3199F675-C598-4C02-8650-4628B6D89A7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id="{C475AFF2-195B-4389-99D9-01365E33ED1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id="{3674181F-010E-46F9-A0E7-BEC3E2F7186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id="{5E5CB6DC-FC35-4725-9539-8E8FFD6F58D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id="{E60C3B54-0C00-4B82-8BA7-CA287FD3D9F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id="{1B0DF556-CE4C-4F59-8CAF-60D4EAE6B4D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id="{3D9EDDC8-2002-4788-927E-4C8CBECC290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id="{D2048B3B-F81A-482D-950E-19793EA976B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id="{64E69325-92CF-4444-AA40-057C0011E32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id="{FC3B61EF-BF47-4D84-B5B7-9595C6E613B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id="{6195584F-1FAB-4D49-9DD1-89F898C7E71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id="{9DD6236C-05E8-44FB-AEF3-966E8652C7D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id="{A15E5750-E04D-441A-B012-8D8853E7A37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id="{1551157B-9064-4814-AD77-AAE63D927B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id="{113D4C63-BE58-42D5-AA56-45E902302B1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id="{12880DAC-F970-4F43-9651-B872BFA6506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id="{BADD9FE6-C0C7-48A0-8FE6-125C2F020C4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id="{7D676DDF-25C7-483A-8EB8-9D2385BD697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id="{5B1DE7D0-53CC-4623-8F3C-84B73D7E290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id="{FE9D4416-F347-4278-BEC4-879ACEDE44F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id="{5EEC2E33-5250-4C69-A908-92603DE1BF9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id="{FBFD2482-700D-49FE-97E7-83CBA6C7730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id="{682BCC78-9CD5-4905-8488-03F9BBEACA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id="{3A091413-219D-4903-8A98-69A7708E005A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id="{8D7C6600-FB03-4170-8DB4-073F9EAFAEC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id="{D06AACBB-1140-4AE9-8649-0EE75A8B469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id="{F7F53B73-A4A1-4617-917E-7DB73412111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id="{55A2A249-11EE-4082-A1E7-D7654C5FCDD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id="{718E8316-0248-4173-B683-2070AEC2373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id="{1A55DD5B-9FC6-4720-8507-BE9928D94B3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id="{5AE26618-C3FB-4097-9DA5-A73A62458BA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id="{57C2001B-7637-4DE6-B1CA-74840FCD41D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id="{556896E4-B236-44EF-8BFD-73263DE22A5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id="{B8F4E56B-E079-4AC7-9B76-DCAAAB4F9D24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id="{5CA69CCF-5864-420F-9BF8-4603E61B1CC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id="{9AE574F6-69FB-47F4-B612-DFE5B72334C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id="{D2CD5276-F2DD-43D7-A984-BE4C9712684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id="{E7E57C61-3519-4638-B88B-9ABC33C6AAB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id="{7B37A01B-197D-4253-ADAB-8E16F6BABC8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id="{43106803-D0F4-4824-AE10-4CE6BC70E60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id="{D204F029-742D-41BF-A610-B78D11EA8A7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id="{60180C4D-8C2A-4D4D-9976-BD9F2D0A14E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id="{1B144576-FF0A-40E8-860E-78D3C7624F2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id="{46B9328C-3157-45A1-A78C-40DFCCA711B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id="{95FDF70D-45A7-4D35-8979-EB25C601CD82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id="{3279ADF6-7146-40D5-883E-B14358FE8FF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id="{AFEA2F2A-69AA-4134-A540-98601D4271A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id="{7A98B389-DC8C-402F-8111-B89D2EDB64A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id="{747AE2AE-9CB3-4613-9F3C-49561B90609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id="{28B81724-0316-43C6-A8FD-F5638980A13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id="{8D758800-9FA5-42EF-983E-EA5217B6DD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id="{78BCD63F-D001-4855-BF89-A2649CC8A62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id="{1176AA98-EA4A-4E62-9F67-399BA15CFD5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id="{5753BF08-21E4-448D-BA0E-8E9892254FB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id="{E0561451-F792-4C26-885B-4DA0E49E9F6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id="{3B3AD62C-A3C4-402F-BD1E-1B6C2974F66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id="{5F94B714-6A1C-4135-A01A-71BCFF074F6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id="{7F3827D9-CA74-4A66-ABB1-8F9C8E26ABB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id="{7CF5C9BE-BCDA-4281-A6EB-3A8BA1E495F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id="{DF547523-E052-40E2-94AA-DF5B8DEDC7F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id="{79235795-F535-4889-AA85-2E28170FDC7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id="{E9B459E3-0D94-4CF1-9A4A-5FAA7C65119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id="{6C3477E8-D044-4F34-A5F2-E7341F3ABDC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id="{EB8A821F-4673-43E8-88CF-6E316532B5E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id="{C7DC2464-0F50-42BB-9C66-8AF5960E5FC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id="{EC444895-E390-496F-994A-4DD519CFBE9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id="{1E527B23-3260-4CA5-9C6B-BF62756B7589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id="{647EE90B-78E6-4348-A178-46F91647EAD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id="{2DBEF0BB-00DC-49C7-B50E-26AADDCEEF3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id="{A4683189-BD36-446D-819E-C0FFDC27FA9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id="{443024F8-ADEC-43B4-A2A6-AAFA6FD84A0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id="{45BACB4D-4660-4103-932E-EABBD5C0C9E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id="{D4A1CA8C-D463-4A6B-BEA7-5D7DD6CED82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id="{982E0E8B-1621-4013-A50C-8B157EDC6E9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id="{E2542945-FB13-426F-AE95-7EADF0D765D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id="{5E05286C-A2A5-4090-B4CD-80D96BC4949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id="{812B2025-6D8A-4300-89BC-9BB397C0037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id="{8294AA0A-9C70-4668-AE8C-2DB48B4B903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id="{A566060E-FA1C-4DC0-9783-722A8A879F3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id="{F1B144C6-FF53-4CC6-9819-37D6A26EDF1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id="{9DB51DF7-E566-45EB-8F2D-086ACC3DC3E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id="{B50A56E2-536A-4842-8EC9-836E2A6C269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id="{7750BEC9-5A9B-44C9-A423-6456B6B760F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id="{ED3FF26A-6E9A-402F-899D-3ACA5983F58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id="{9B56454A-7015-47A0-9B30-3A7ACD630A2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id="{9ED54D7D-0136-484B-A309-353B06CBB8E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id="{DCC3363B-FCB2-4D5A-977E-B4992BBD7F9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id="{16728222-16D8-4C44-BF7D-5B1EBE1ED6AC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id="{86AC086D-4B60-405A-92A2-899E933EBFD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id="{C994C458-97EB-4AD2-8069-8DD025C075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id="{59A4D548-4E13-4CEF-A82C-E5E02D8EA8A8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id="{4BEC3005-2E1F-4C88-B359-AA04163B018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id="{A297F061-75F4-482B-9442-FE05DAE04EB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id="{CD4D62EA-B516-4221-B0A7-DA3C93B759A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id="{4C8249F8-C1F8-46CA-BFD7-96E668CD94E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id="{E2E21037-8852-4416-B209-B12EAA9502C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id="{6B1CD4FE-E2A7-4CB0-AEA8-21815A760A7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id="{1B44292F-7351-4172-A97C-674DA9A03DE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id="{DE3FE289-EAEF-4D4D-BF18-4C51C2AE532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id="{CF48CEDA-DFCA-484F-A61C-8D137A6B30C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id="{2DB7485C-FC48-4E54-BAA8-7493F8A0966C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id="{FC0A77ED-B027-4F8F-8C39-7A487A5CE1EF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id="{315EA939-47F5-4062-9ED1-E9951111314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id="{174AC6F7-64CB-4243-BEF2-BFD9EF2B390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id="{385B9214-8F61-4C61-BEE8-12C6D3BD7FE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id="{A38E5125-DC0E-4297-A48E-2B8ADD6F699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id="{4DD1333F-EC6C-4128-AAB4-930F783CA03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id="{F366ACDE-3F0F-4930-B1B9-852C97E26AE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id="{0439C7D1-BFF1-420C-9925-10F9D53FEE0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id="{2D985960-206A-45B5-B794-F42076D4037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id="{E2B16649-3BF6-4B4A-B98A-920481F510F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id="{931FB64C-273A-4B2C-82FC-D26A8C9F55A5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id="{46418671-3FAD-4F73-9402-D6228366B35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id="{FAD80CB5-9361-474C-A192-5068E51803B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id="{D7EA4180-D411-49F5-81C3-ED030EFDF5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id="{400DB3A7-FB69-4245-8B4F-D1A92CEFAB7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id="{68AB4BAA-B353-4F96-A612-3F5E4545911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id="{D75097C9-AE7B-484B-AD40-C7C1C06FA91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id="{E7C64767-DCE2-4567-AF6F-52DDC9B18BE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id="{1D3D3EBF-2A6B-45EC-88EE-9F1AE3F225D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id="{43590BDF-0992-4619-864B-24DBB442ECC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id="{876B6A9E-8B20-40AD-A0A9-5B4F48CF90B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id="{77165F20-C0CF-463A-B69B-4CAD577B90B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id="{964B809F-2B96-4A10-98F8-3E8B74B0FCB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id="{DC5CDB76-D1E7-4CC2-A26C-DA8068C6DD9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id="{3F6E73D1-E55B-4A26-9481-5F8ABABB59D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id="{31AA3351-C2C1-4A06-9528-7575AADC1E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id="{E4BC5066-8EDB-4BAA-8852-F66BA74E5C8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id="{C469ACC5-B8CD-486F-9874-2E9756DD354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id="{D84832A0-C87E-4D40-A614-62067327F84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id="{15AB92F3-A70A-4C33-A62F-58F2A961235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id="{2F596806-596E-4DBC-8C4E-31D71964863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id="{38F0241F-7A50-4F5A-AA40-074500DA64E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id="{C9ADF5A1-C64F-4133-A75C-FDF72DA5A23C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id="{5573D415-5C5D-4458-8543-FEEECF5FE6C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id="{78FE7CBE-085D-45B4-9DF8-C4D2BD06D0E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id="{EA454A99-B97E-4E9E-B953-7485FE8C6D6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id="{A8B611EB-528C-4FE7-A3DB-F749374C050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id="{68CC1B1E-89DC-4541-B10E-8431CF06352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id="{BCA1939F-8F03-4D87-BDA3-08784884CF8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id="{A9190E6D-2990-4BC0-B520-26AEBE914A7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id="{C65661E4-57C4-4386-85F6-2ECE58E136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id="{E14D6B25-1ACE-4004-BE1F-7C388BD2A05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id="{2D6AAF4E-2D08-4604-9D9D-2CF9A590A37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id="{E3AC64E0-01C5-4D40-BC96-77A346F2E13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id="{27811AA0-4EC6-4CC5-99CB-CDE2BBC8DAC9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id="{3D1213C3-D3CD-43EC-92AF-BE14C2D2586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id="{47B16EF5-9F94-43B5-BADC-95B05032BDC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id="{F908D68C-DBD6-4582-B8B9-7AA5E6C74E6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id="{F79D5132-3140-4BED-8851-B701CD31FC5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id="{07FC4D07-35DF-4A89-A36B-29D3C205FFD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id="{AE32AE68-91B4-4E9C-BEC3-9BE76803F309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id="{CF21B0D6-E854-4DA4-A318-E691F78CD1B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id="{5991A372-5C06-4E3E-8069-495C7456E2C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id="{9E5B2816-223D-40AD-9549-BC39EE0A2CB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id="{5125BB60-B0B5-4120-9981-444B4A3040B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id="{8B7F7755-467E-464B-B50F-40DF4C61AF4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id="{2D53D8C1-9386-40A0-9312-1151A144BB6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id="{8BB648CA-7EDC-4423-968F-44DBA9BAA1A7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id="{068422E0-69C7-4BF3-9214-56B1A78D63B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id="{CF064639-C9FD-4AA0-944D-08FEF89DFA8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id="{5688D0DF-36A3-4E7D-99D0-350E8F992FFB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id="{C228C865-00FB-4E8C-9641-4EB80F79F08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id="{4D85902D-A34E-4566-B26C-3C145661F7D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id="{A57748DC-8D93-473D-B8DE-6F4325C82D4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id="{E7922BFB-15DA-406A-A465-E5624BE855B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id="{ED755C6B-8BA5-4058-A44E-B51DE5AB010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id="{C78A493A-3E75-436D-BB08-1623A7CE1B4D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id="{D2CCF00E-685B-4B1A-B98C-F3D886E29728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id="{273F7044-C783-4884-9A90-DB7AAFAABBE8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id="{E943D19D-AD39-4F2C-A0E9-B229DE0734C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id="{D13ED61F-959A-49F2-83A0-03A781F1B88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id="{6B56DB5F-A4EE-4389-A5F7-10AF7493CB0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id="{7B89FD25-D4EE-433C-B7DD-A762AC4BCCE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id="{EC686221-833F-4CA3-936D-3A877A1C3A6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id="{AD6D35B2-7D7C-442A-9E14-9E53CD3B9C2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id="{98C46B4A-7CE3-438F-85A9-456D53282FF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id="{8F9C495B-5BF5-499C-93C0-9DD4339072E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id="{BB2D5672-3CEA-4A3D-8F54-AEA6710AE256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id="{B1FD0B9F-65F2-4FEE-AE68-14E3BD28F1D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id="{EA0F22DC-CF69-4AC0-B6C0-4D8380F912B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id="{D588417F-E287-42B8-A028-0DFB2CB151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id="{A034B617-DA2C-4CD7-B36F-8EB83F9AE7F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id="{8FF12363-D5CE-4693-AE38-1866055500E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id="{565EF8B4-F4B3-4A65-BE15-0D76584722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id="{58E97946-42E3-4A9E-A065-63C03E4E39E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id="{4F5FB4B9-5D52-4842-9220-5D6F1A46F3D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id="{45624026-27E4-41C6-9A3C-99EF9B7F9C7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id="{120837DB-D33A-4877-A838-65EBA9FE14F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id="{21D68668-45A7-4961-A5AD-6DB372B4AD9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id="{5F1437CF-D800-4C01-B1EE-2FF3F852F65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id="{ACEA7FAD-024F-47B9-A5D2-BBEAA154C37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id="{99014466-3C03-44FF-BA56-AB9BA065685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id="{33A58D65-45A4-49D2-9438-28FAD509C12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id="{A6A68916-FFD9-4065-940A-672AF3D604B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id="{7324C97B-02BD-42C1-8E69-A2156ADB9D7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id="{B3FF3ED1-594B-4C59-A4AE-C3D2B0DC4D6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id="{706EA24E-2236-4C25-BCDD-490501191F1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id="{58977BB4-4D2D-4B8D-BBA2-24874D2E8F8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id="{993AC09F-1084-4537-A7C0-CD86C9AE117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id="{D7E95D22-D8F4-4E53-AC89-1AA393FED86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id="{49CCA0F9-007A-40AF-A8B8-59345A8ACC4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id="{37A3FF0B-E168-4A68-B1F0-BCC8E6EDB40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id="{ECD2F861-DA8E-4797-889F-4357976C22C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id="{27B62F74-BBE0-44C9-BA6C-0E1D3F65FA3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id="{A3FF1E7A-24C6-4A06-961F-DF1AF81C373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id="{E40BC1FC-38D7-40EF-B622-C79F90423CF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id="{8EFE780C-D10C-4845-A7C9-5BC2C6E4573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id="{AEDDADE1-9846-4DA0-A848-1A306F8DA8B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id="{5AE7172D-DD8B-4EA3-9D54-08EF4E20F56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id="{F09C4428-B70A-4874-BCAB-A328A385A9B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id="{54AC13E1-272D-4B28-BF9B-E3D4E679CFC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id="{5E9B65FD-B1B8-40A0-810C-382A515950A9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id="{A5FD189E-ACD5-4389-BD8A-DCFF49A253D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id="{ACCA4B9E-1355-4D13-AB83-5BCC1DD5632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id="{6E9DD1C6-47B7-45FD-B1B4-7EC87D163FB9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id="{20F0F1B3-497C-4F41-A5EB-A5EE64952C2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id="{0693E1FD-0C11-4D48-ABC0-926BC00F331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id="{CBF3F8AE-709C-4802-8450-D5D1234C4F0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id="{7F8A65C9-EBDA-4B7E-A5B1-FA14CC0C96C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id="{025F8BED-1B4F-421E-AEC3-088CA98E22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id="{86A25E56-6F05-4A8B-BD28-6F7E50714B6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id="{C97CCEA8-C4E3-46B2-874D-61971F2131D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id="{F0062F65-5439-4DDA-AA00-4C87DA9A9CB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id="{F7515AFB-9BE1-4BDD-9053-6B49CBD733F8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id="{737D9D85-C8A4-4223-81C5-1D64685A17A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id="{8A71F4B5-EBF3-4AD5-8956-2F988276966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id="{8B0FBA37-4F72-4B3E-8D02-9A09224D4E9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id="{21B585A7-A90C-4820-A298-759C6C2E03B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id="{15243E5C-F26F-498B-84A3-3F54DE89016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id="{8F3F9042-6E2D-4345-A8DA-5C059AB587E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id="{D3CC2266-BE52-492F-9C54-11C7FA355E5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id="{46AAE763-F2C8-4952-9014-A5302A350CA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id="{1002BCC2-ED10-413D-A9E6-B1F4270E8F5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id="{8F01B65B-4D99-4A72-933C-56AAE68671F6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id="{9B590637-C4CD-4A6A-863B-5BFF0A61D6A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id="{CA7AE04D-66E8-469C-81DA-310CB381E9BF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id="{868287DA-2D81-436E-9AB7-B14D558DECB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id="{E6B05BEA-9F60-4EEC-A5F1-A6F53469184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id="{129112F9-FA12-43B2-AE59-7DF0D73E9AF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id="{5FE5ECEE-70B0-4DC2-ACCD-657EF43BB26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id="{D76740AB-A4AB-4307-9F47-25D2C0B9975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id="{27C70EE8-7D9D-42BD-84BC-0B942A542E9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id="{4CA4CE02-C6C6-4752-8D9B-FD5C18880E4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id="{5E7904A4-3FFA-49E7-BA89-A8326CF7717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id="{9951B922-6365-4240-B0DB-47ACEC81CDF9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id="{ACFF6709-0E79-4751-B6DE-E8D61970B809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id="{7032D09F-C6C7-431C-8B96-25E952C5C85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id="{E10FFA41-6B59-49D9-BA6F-78B316D7D81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id="{C1D0AF96-E5CD-4079-9738-09ED228EB159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id="{FB8A6369-EFE0-43CD-9D6D-FF4E5A63CEF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id="{B29E59D5-B68A-47B2-92FD-5210CDFA146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id="{4326CEDC-4D4F-4CB3-A395-42DD7F00CC4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id="{6284AC7F-164D-42BE-9F42-9FDB21D5D0C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id="{C9EC862F-6821-4D71-B49D-D0D1D64BA25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id="{3DB3FA9D-4A9A-4040-BA16-54BF98DCE87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id="{FBB97FB9-E9FA-4641-AA07-9DB0857FCF7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id="{20499FB2-5D8B-40BF-9F46-42FE750DE21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id="{DACA406D-D571-45FE-9852-A6D906362BA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id="{E59AF27A-DEB5-4F31-A417-6F83D0ACF62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id="{B7A41E06-92E5-4D7B-8024-9128770AF06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id="{6D64F2ED-499E-4AC4-B786-6E1867125FC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id="{C554D365-7AC4-4D4C-99D0-374763B0CB0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id="{54C8F938-239C-49C9-98EE-3F5A491262F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id="{8DC1227D-D79B-4FD4-BFA8-98F8088752DC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id="{6B94C8E2-E325-455E-9AB7-F083D8B406A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id="{33F5472E-5D48-4080-9E5F-4C64185D205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id="{1114CB37-F2DA-4F1A-8D9F-C1AB334650D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id="{3A320AD5-47C7-4E28-9909-32CE5DB2FE5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id="{47116CF2-BC54-4166-9CE7-8B9C8B6F88E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id="{4D27BDC1-28F6-46C6-94CE-9D678FB97D9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id="{B5061AF9-365E-4F50-AA9B-5013BB7C2DB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id="{7B8BF460-5A38-4A15-AC51-C908F00ADBE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id="{93C6E335-8E3A-44AE-8280-DD67A07EA38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id="{28613E7D-1180-4AC1-9346-27EF39C9047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id="{064A1B72-01CB-429F-9559-595D1D9C17D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id="{3AF5D01A-36B7-41B0-8971-E438A596985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id="{D49EF345-5376-43EB-9223-5EF3FC8E54F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id="{2BA83125-BB9F-4817-B508-2C2FB8DBB70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id="{55AF2B56-A1A4-4E24-B319-90407368753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id="{DA585311-8D56-4CFB-9D71-52C256552E2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id="{064B3951-7A39-4DD5-A25B-E7CCAA99EF6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id="{0DBC9984-3BF5-4EFA-BBDC-DE13A6AFF1F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id="{FE2EE0E8-76DF-4D64-A8A4-572741AA12F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id="{83EF597F-C919-429D-8B2E-DA485BE8B98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id="{86C1843C-A641-4EAA-841F-8FBF646456F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id="{10BC41E9-E22C-42DF-A5F1-82ADA066350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id="{C01C789D-BB79-4A13-B7CA-C037222F3A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id="{2791842E-7816-4B09-8F28-F7EF428AA6B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id="{2B267274-2321-4E8E-8D10-5C1495E8213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id="{E65FF9BF-C8DF-4F21-892E-C2B3BE4F6D7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id="{8F855B14-2EF1-4D47-A738-B236F1B1DFC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id="{955A21BD-FBA7-4518-840C-7DD56E095C90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id="{1B0F9713-ECD8-495F-8242-EB9416A9A79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id="{6D329F58-1B2F-4FBB-B0BA-8F328074DBE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id="{3A8D4CC3-2780-40EE-829A-E9A7E9870B8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id="{13917723-A3D1-4AD1-81E0-6311378C685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id="{7B41A92C-D5B2-4A0B-A89E-5E67AD25DB0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id="{C985D8AB-8B3E-430D-9B02-32454805573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id="{7256C702-3966-4B17-A3C7-90C3A4ED778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id="{BE59EDB1-DB30-4F13-AC5B-EBF48ECBAE0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id="{83495ABE-E661-434E-988A-60B87B6DB352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id="{315B1720-A10B-43BC-9DF6-8FF5DBEB281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id="{D7E734CD-C87A-40B2-945C-08825066454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id="{7454936E-3EF9-4625-9509-50CF84D904B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id="{14C51ECA-97A5-49E0-A0E8-CEC957E34F5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id="{510617BC-D58B-47CE-A64A-BF8E899E690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id="{A9CB2438-0A70-40F8-B4D0-1F24D7A4C01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id="{9323CDD8-9BC1-4190-B10D-44FBCD86B3A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id="{C746D008-5D87-4A3D-A77A-59D96A670A1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id="{23A18ABF-2DD1-43DD-9B1D-F7F563A5B56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id="{B8493562-207E-4941-8419-09826957FE3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id="{21C98774-E115-4EA3-AA6D-C4B8AE036A24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id="{0454FA64-4347-4674-BEA1-A46DDE32FAF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id="{26F66EEE-5BC1-4148-9B19-1FAFC963C3E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id="{8632F165-C765-43FF-B868-606F6AA5480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id="{419EF5DC-58BF-4426-A389-8DE70D03871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id="{7726FAB9-1629-4371-B32F-28FFE0276AB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id="{A393E5CB-FB77-4A2E-9D7E-D66018203D3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id="{59D2703C-8438-456D-8BEF-E60F3F5E450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id="{A4C91C96-496D-4ED5-9D00-4241F0D3BFF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id="{DFFF94E9-988D-4BB0-A8EF-1AF3473134E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id="{FAC8756F-193E-4B4B-AFC8-76E4F5D09E1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id="{F84C5D53-D1C7-41D1-A496-A753BD28FAA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id="{C7277794-6783-47A2-9DDE-988D9FA1A9B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id="{65B23663-1D05-478C-BA7B-DD597F3F671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id="{971A3387-329C-45BA-BFFA-FB88F73F180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id="{7F8F7F80-816B-4F3C-8B50-6ADF97A7E28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id="{D95D384E-0FED-4D43-933C-CBA86FB1ABE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id="{4B793F2A-BD8E-4096-819D-66ED07BC56B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id="{9E6C5B33-8FFC-49D3-9558-75E189DE7EB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id="{621D3246-E556-4DE3-991F-D9DFEDAEDA2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id="{2683F1C5-C29E-4056-9582-FE5134DAEED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id="{792170F7-16DC-48B0-9CB7-3FABE7CC906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id="{7A15030C-2F4E-47BA-A328-16F236037DA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id="{DD1565F6-3796-44D4-A323-7794C55B226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id="{CC35CCD1-7BED-4036-9072-8A6CADCA92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id="{418999F1-D8C2-4C27-90E5-0D3891AB8B6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id="{2F895BB2-903F-4EC1-8778-1C688E8B3A8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id="{D675D091-0F78-4D62-BDAF-00BC4DF15E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id="{27BF000E-1D10-4AAB-8E4A-BE53BE83F7E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id="{97FAE08C-4287-4571-9289-0F871AA1063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id="{7F46FEBF-0E68-4170-879C-8ACAD573184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id="{B2968D88-0230-48CC-B1DC-6C135DC2B66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id="{B52F17F0-D8BF-48DF-8402-0C5CE87383E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id="{8C29D78E-ADDB-440B-BE7A-745722BE4FA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id="{D1B5E40B-EB17-470C-A603-96B4D3D0A4F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id="{D8DAC27A-42C9-417E-9DBB-946B127D804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id="{DEE746E2-3368-4383-9B1C-F368D158BD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id="{2DDE38B5-6A85-4FF5-8A47-4155D320D87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id="{543ED84A-6DA5-4257-B51B-09A29E5507C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id="{4ADC8251-83B1-4267-95E1-D4A22841EC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id="{AE8BAAA7-885B-4577-BD9A-D45709BA3C8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id="{1E86EE3F-7473-47F0-80DA-3BCB7681081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id="{8BE6A710-1695-419E-A030-99B995CA233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id="{E7C462C5-6E69-4CC2-B7B0-61C4C9F8D96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id="{8889AFC4-8946-46DD-97D0-842943EFB3A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id="{ACE1F212-74F1-467A-8728-9CAA3326DCA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id="{F948C5DC-D866-496B-9698-B74CCEC86E8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id="{616D86EB-FEBC-460E-94D8-82C8153DE6B0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id="{1771CE8A-CE1B-4BE9-9C39-6913BA2C8A4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id="{438A238B-5B98-4674-BE21-96CB14590A0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id="{F5958CB0-80A3-4CF2-9033-DD882449FA2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id="{473F5C21-E06B-4390-87E2-7C83E708C8B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id="{A46BF8E9-A99B-4181-9BE6-9E06CE08A86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id="{56DA8CB1-E8D3-4E47-8071-850BC9780C6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id="{AD5FCCB8-7DB4-4090-B154-86F15DC34B9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id="{F7610460-98CB-40B6-BAAE-1E155D71B9E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id="{7FE23EAD-AC88-4820-98DC-16AF5D85CCE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id="{8E564DD1-7552-4F18-B767-DFDF411C9047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id="{D2D11C09-5E69-40C5-B759-A76B8AC0519F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id="{009205AA-B463-4375-BE4D-E368778DC0F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id="{4598C06A-0732-4CFB-93E7-C31CAE60FC3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id="{DF1E784E-063C-450A-94BD-4F8E62E3916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id="{08668058-8D63-4AE6-BD9A-A96E9A940F4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id="{F18277EA-1F66-400C-A0B8-38E850C8153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id="{22FCA56F-4D5B-4361-AA48-50A412B076D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id="{6A14F5B4-2FD6-45E6-8F77-FCFF036A23C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id="{1E18638F-02C8-4627-9164-FF31D870177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id="{53B065A6-C121-416D-8D91-D5127B808D46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id="{7D63CABF-EBCD-4737-A0BF-F34A1C7E041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id="{4D6213AE-C2D7-4529-8C1C-0F1E8FEB589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id="{F3C74B3D-1259-4BDC-9710-8208702101A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id="{DB84780D-BB31-485F-A866-6FCA66539B5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id="{D6FA4D3B-317A-40E5-B9BB-B26431E0BD3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id="{3D9276FC-D3CB-4472-87D4-EE478278920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id="{8046FC5B-B091-4F76-9240-319E60C2345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id="{11CC328E-1834-4B28-AED7-61D884E88ED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id="{C6206ED4-C816-4915-80B0-D002543AE6E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id="{E5BF085A-9B69-4345-AB2E-0ED3D43DA30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id="{6BDAAD12-438D-4120-A59E-803BE278CE0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id="{15C28415-7A86-4F24-993A-E431DF9FBF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id="{1E73A6EF-2324-4DB5-8DED-3883BD3B06F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id="{BB965847-E788-4C67-9096-CF2CBAF6EA2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id="{FD82B889-9EE3-4A03-8BD0-EF1B1983360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id="{74AD482E-8E41-4FF8-9E9A-AD9E91022DF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id="{7B76E3E4-968C-458C-B584-22C1DC506B9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id="{D465F945-B853-4311-9DF7-E06B81CE98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id="{4B737205-D121-4A30-BF3F-643B41312EE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id="{6AF3DCD1-8005-4EE1-846A-6B18317D8A2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id="{8B027E0A-7868-40E0-8F4D-49837ADAB30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id="{B5E4C5C2-AC14-4EE1-BA0A-6DF96272C64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id="{62D885BD-E7EF-47B3-9279-9399A8C632C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id="{D7EE94F4-7048-4EA0-8AEE-BEE4D8D0F0F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id="{A3B21C80-47A2-4F42-8EA9-AA4C36B61A8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id="{BA1525A2-681C-4774-BC99-492FEF6DF02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id="{3FE22EF8-E743-4404-9527-02306E8680E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id="{F221AC66-5D24-4822-86E7-3F58E0C4FA1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id="{A122104F-103A-4A80-9C96-9FBB4D740BF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id="{69031187-1022-4177-AF1E-82199196579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id="{C98BEEC6-B5C2-4775-A525-A6825B2DEA3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id="{AD94081A-3457-44CB-A06D-84F65CDC8A3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id="{80E61F6E-6855-4562-95B3-67184978DEB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id="{70CB6063-51AF-40EA-9D50-7805928009F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id="{4806A95D-B183-4B6C-8114-CFE38F8E7FB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id="{6F131520-440B-4905-BD93-540D9EA5651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id="{2DC25C12-538D-45B1-B134-54F920A1412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id="{73FCCD9C-805F-4ED5-B3F7-4166E805617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id="{AEE35177-4A0A-48BC-96D1-40694302B4F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id="{8834A470-9E65-406D-B8EC-06226A611CF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id="{4203A41A-4111-4CEA-A8FB-CBC96BDBD83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id="{7DFC97DB-D0E6-4A1C-944D-2FDFF8636CE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id="{51D460A2-97AC-4380-A024-87125329D85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id="{5A0BDEC4-E060-42AC-9B8F-5E453373710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id="{F9A811CB-CB59-46A2-9F49-B205E654A82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id="{FE94B140-1B06-44F4-A895-8DE5113769B2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id="{62A3E162-BB76-46B5-A942-CE4EF624537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id="{C0E0078B-AC44-4570-B65B-B27C47E44669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id="{356536F7-D658-43EB-9D2E-B7A234F25DF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id="{999F4F7D-29EE-4800-81E1-6B2E598F323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id="{72BEAE0E-4AFC-4796-B996-6A0B4E574CE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id="{A679DA2B-3C22-41C5-A5A3-293657A41F6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id="{AB289AD6-EDD8-4009-A350-DA93AA71FCB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id="{188A7B74-278A-41F8-B88A-53DC7869F33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id="{28E0C704-F1A0-4345-B15D-863BC3E9F1E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id="{47440447-5118-4D2A-ACE3-55D93C4EED6F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id="{41CD74C6-7996-4C9D-A3AC-0285C01DB81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id="{08FF81A0-C185-489F-91BA-E09E660A2CF5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id="{F718E2F1-F9D2-4062-A90D-C3F853BA509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id="{D4D9B77A-82D5-469B-9210-EC48C9988E1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id="{7AC67B16-A163-43FB-AE45-06178453065D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id="{DA9AF5C1-18D8-4DC2-BD35-890B3B67772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id="{34E06687-DF54-4BA8-BF6F-CF2ACB4417F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id="{BCB3A35F-4D78-49B8-8A6D-10255D622DC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id="{CB7D10FD-FFD9-490B-A5D6-6BA7C171ABA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id="{511CF62F-62EA-42BA-9BAC-ECD85B3EAF9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id="{4C440F01-0647-4762-9390-F90D968E5E91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id="{B08FF971-F1C0-403F-82F7-EBA8403FB73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id="{5910956E-CBE1-4F3D-951D-746037DD199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id="{36716209-4FBA-40C5-ACF0-34F6B6BD372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id="{5D770EE1-3373-4D28-A4FA-E0033C1459A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id="{326D99BD-D530-43A1-B936-5B1ABC25B4C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id="{93E01F8F-4C68-4398-8632-811DD5A7E11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id="{839866E4-8053-4809-A306-02879E2BF6E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id="{9D509455-A8BC-4E8E-ACA5-FB663787413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id="{0580C5BD-D395-4F86-8A7F-2FC379B1A69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id="{04D6EF3E-E16E-4FE4-8914-C24AB3D787A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id="{DE79E511-F9DF-458B-B548-B2067BC134E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id="{DAF3196F-625D-46F7-BB2F-F6DEC8415C4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id="{B2613023-286B-4BA6-B5AE-0406760DC08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id="{48713CA4-31CA-424F-8FFE-6934E656E73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id="{4B4F95FD-C5A3-46E1-8111-669E264CA2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id="{3D2C6A6A-F573-42A8-97AA-BB9FCF3AA17C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id="{8B22D600-E121-4FB4-8E32-8ABA6B97C8E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id="{C2A4E256-BF67-4508-AEEB-713E87CAE4F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id="{0E4DEE44-70A6-466A-9948-6415CFCB40B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id="{5E1FD966-9DCC-48AD-818E-75AD7573788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id="{47F0E116-3FFE-4E5F-866D-78245DBB742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id="{7EA47E1D-59A5-4B9B-A253-70647F362C5C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id="{1EBCB305-F52A-4A74-B80B-20B786ED1EE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id="{3BC35C96-B3CB-4F86-8B7A-F560B68378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id="{E1BC880C-79DC-430E-82F2-9D9BB78551A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id="{4705E6C3-85C4-458D-8E46-2A6FE1F01A2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id="{6209BC13-94B2-4863-ABC2-AC60F3F1D96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id="{58925D46-44E0-4542-AE31-B9F187D54AB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id="{DE1E2838-BE59-4DDE-9437-71B5407D911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id="{C1646B73-B59D-4F46-B319-9599626356F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id="{49A0B121-F1D0-4C98-8828-9D632F59036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id="{A3563AC2-CD61-4217-9B46-518F15D0C95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id="{A7EA520D-2455-4911-BC33-A79D76BBB0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id="{57A37C8C-0966-4F12-B336-A3D615C709E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id="{9785170A-5739-4627-A7FD-C5EAA507B39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id="{FEC124EE-33D6-442B-8C2D-A318FB7C006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id="{F1D5F419-5E40-4183-B25E-11EEFD788AC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id="{69D250CC-F280-4474-970A-B24DA30CD56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id="{AA69FC09-9EAB-46D8-AE22-226079BFFDD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id="{273B7142-4D2A-4FF6-87BD-E63ADA41F31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id="{49B5F738-A401-433E-9CFF-6B2FA542F62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id="{13B15A18-6D0D-4F09-BBB0-B3248203324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id="{68BC5D6C-6592-4496-BEF6-6BBEAAB3A9F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id="{94F11035-3153-4248-9AFD-C38F358788B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id="{C3E2C4EA-B5EB-4EFF-A8B1-091BE794FA9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id="{3B62D9FD-B090-4F89-A8E6-C5207B860E09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id="{CFDAFD90-E84D-40A5-AA7B-703006CD697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id="{B8D12809-F587-426C-BC5F-2206CEC51F9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id="{E65D0344-2A31-48AD-BF7F-C44C52E7B84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id="{6B412801-A25E-4C46-AC9F-5837917BEA7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id="{DBE3FB0B-49A6-4AF6-B186-47B5809ED975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id="{5E7479E7-5B7C-49B5-8466-F0FF1C88C1D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id="{DBD63029-06DE-42E4-A72C-4EA6A2000B9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id="{A2193FC6-9D28-4614-B50B-2F76B0BE62F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id="{89449944-F5D3-482E-96C0-6B785FFE8BA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id="{DC49CD3A-4B0E-4A45-BAC7-2FF7EA658BA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id="{AEDE86AC-C9C6-46D4-9C84-839605A99B07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id="{202D326C-6D33-4347-9DDE-EDFA612B1D21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id="{ADD91905-A95D-4030-B15A-87933E103C3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id="{D8C902BC-2F79-4605-8680-2B7C2408ED4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id="{6C3862D1-7C48-4259-9481-87E90719760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id="{0140C97A-EF9F-4A67-9D5A-F440031BEFE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id="{749026BC-66C0-4D90-BFE4-63FE62EE0C9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id="{65980A00-C7F7-4DC2-B3B2-6B9FBDF1721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id="{BE984291-4A03-4A26-A9DF-5E58E51F983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id="{C02DA6AB-B26C-4C78-B76F-0BF80ABAC80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id="{46438DCC-1790-4AA8-85F2-75162D1044D5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id="{7057FE96-FFB6-4341-A61E-6BBDF0BCE64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id="{66B177E8-E779-4967-A3D2-569B9DD4305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id="{F6078BD0-1E5B-469F-A8DD-45970E28129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id="{98A9BE55-18F0-4730-B64F-5362ABAB3B7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id="{3D707368-C7BD-40A5-A20B-E73A53FD936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id="{3E907A4C-2B23-48C8-BA23-7F19CA2DEC8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id="{F11EFDE3-4F65-41E7-9271-767C5A08708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id="{1C0D8C5C-DF9F-4C8F-8F2C-2547732AC48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id="{D90D86BA-A3E9-4FE8-8182-7F7A6970DEC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id="{70C6AE85-F9ED-47BD-8542-428D5A59635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id="{5F1C014E-3F76-4907-A497-33AB8965C8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id="{41A4C61B-BC0C-4BEB-95BF-198C8470F51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id="{0316A8BE-D52B-4107-BA69-DA93A76AA75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id="{8C9829DE-BE7C-4E8F-8095-8C870C82AF4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id="{28DAE607-7CAB-414B-8B56-4D8E57D5BB9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id="{4133EF7B-1FA3-40DA-95F7-603741D5519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id="{89341687-FFB4-40D8-A565-AB1614F22CA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id="{D21CDAB3-FABD-420C-91BC-E7BB7205084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id="{180859A5-7A13-4591-93A7-98D0CACF7B7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id="{252156F0-D653-4B85-8240-9752A5D1F73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id="{3E4EE23E-4C91-4D84-BE1E-F618866C1D9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id="{A26DB8CB-0C67-41CE-9B41-2CFEF9247C2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id="{ADE4DF6E-3023-4B0D-9267-7D4B4D6D3C3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id="{A6BD99C6-49B5-434E-952E-682CBBC45CF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id="{5CDE1EAA-B944-425F-9C7B-CCADD14B2C1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id="{CEB01D6D-4883-43DF-A8EC-302C975E67B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id="{829B3E6C-FA2A-46F6-B9F2-8F85BCF43BF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id="{48F099D0-F9B7-434A-9282-07AF6544CB7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id="{1CBC88FE-1318-41BD-AFEE-EF34343E13C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id="{CC2F0BC0-0C8D-424B-94B7-AA61659071C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id="{E9EBB099-5061-4224-9067-9504763130EC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id="{B988B3F4-8052-4655-B0B6-6EF7DC30E74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id="{640D3CE2-44E7-4C94-8AE7-05BB9934D68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id="{AEA59EC0-5E59-4093-8B55-E9A813FE0C0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id="{216BAEBA-4EFD-4C6D-8D48-88C1B552C45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id="{41D65944-4227-4E32-8817-5AE501E7DE9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id="{F5C0EBCD-8238-4F80-AB50-9729956BB39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id="{83104411-667A-4E84-81BD-17430AB6085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id="{3A857B04-967B-47B6-BA57-33310BE0DCC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id="{BADDBFA1-1CFD-44FC-863A-3940E80BAA8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id="{82F42589-E3E1-40B9-BC71-797479E440F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id="{9031B625-A1D9-4C46-A46D-3C75C02E46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id="{59337758-FF8C-4C1D-BDA0-26D9D0A72A3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id="{2BD82FA9-846B-4ABB-A3C2-E2276C3A694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id="{86038052-5B0D-49B8-8701-5BD24BA6CB1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id="{339D77AF-C52B-46A1-A842-CCA5E78ECC38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id="{743B6DF1-FD75-406C-B85F-1834F9FBA955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id="{BE9E9BE9-AA85-4261-863A-40089CF0DB82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id="{B0A5359C-AC4A-4BCD-BBA6-AF8D6947AE9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id="{A36278FE-F0C3-473A-81ED-A1227F83100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id="{613CFF90-F0CD-4F76-954E-41FF0ADBCB3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id="{30312207-2574-4D1D-8397-475CF5BCE7D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id="{2E33E75E-D950-4E79-B7D7-1C607A4ECE0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id="{98CDEE9B-4423-4AF4-8318-96558A02EAD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id="{090C2406-4C53-4A54-9CA4-CE65F770747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id="{08547F79-2FE3-4074-B604-CD943BF044BB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id="{E14F6F0E-5A97-456F-AC4F-21DA84AA32F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id="{9C98452F-8BE7-4826-B2C1-D02BDE3110E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id="{4F038155-BAF5-41B0-9401-C40686AE798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id="{32EAE7A1-705F-4E49-9EB4-54781571B91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id="{F692E69A-9C3B-477C-8771-FE3C6B49D35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id="{D6043721-E0AD-4704-A562-D4EB3003D58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id="{40A3506E-F63A-4CDC-B590-0800ECD0AC6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id="{C03D09AB-7743-4AF7-99FC-8FBA3D4BC84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id="{903A085E-45FE-42AD-89D7-2E4CBD5554D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id="{0E12CAC5-C1CE-4582-8425-8CA3AB88F61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id="{D759011F-A475-454E-8695-3290B74531D4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id="{84B91622-1457-44CC-85A1-DCEFA9D944E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id="{3778C169-FD38-48D8-8CE1-7C175707C50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id="{3903D054-BADE-4071-A19A-0EA79EA8818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id="{515DE187-1474-440B-97F2-76319CF869F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id="{B4F76776-D14C-48EC-ADCF-F30DA73440A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id="{D139D281-596E-4700-B84E-BC23FED7232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id="{C5A6E756-05B7-4101-BC34-3E5DB090062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id="{E9B82273-8828-494E-85B0-D8D07C5BFA8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id="{015D3389-4B34-4F1B-8B9C-8C19C1300D3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id="{2E039818-4117-4492-A3E4-2D90EB571AA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id="{C82BFA2F-FFAE-40E7-86B3-2D815643CCB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id="{14FB3E94-8DCE-4508-955B-A267F98D905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id="{5A799C77-9579-45BB-A410-3CFE3100659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id="{28777D54-6B4E-4AC3-A902-4279B80C94D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id="{3CAE2E99-C3BF-40BA-ACC6-6591D4021E2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id="{EC662899-4FCC-4B8F-934C-B559F0E965C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id="{1D16BE5F-1E6B-499A-90F6-A04BEBEE750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id="{3EE63446-42FF-4A66-B9C0-9D3A551269F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id="{77D0E378-F0FE-4A66-A1C2-FE2BC01F7D9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id="{1596513F-F564-4F9A-903F-B0CD4CD7411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id="{870740C4-CA22-44D4-BF4D-1265B8B405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id="{0114EC79-FCF4-4235-A723-978CFEA495C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id="{02BA2E19-8D92-4268-9AD0-ED57455280A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id="{24514D74-8262-4A5D-845F-C802AD2EBB3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id="{234F2FA3-CBAB-4D73-B398-E6B946D65E9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id="{71DC27FB-928C-44B6-982B-9D97AAFE34F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id="{264B08B1-D788-479F-A10E-BAA31C5CDB1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id="{9E79C933-C7F6-4602-8FD8-010E7FE6D65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id="{162CF347-FE67-4FB7-BF77-D87C98F614E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id="{03F3785B-695D-4897-9F79-82470642D35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id="{E0833535-8EFF-4E95-B5F1-DBFCD99942B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id="{ACFC83B8-92B1-405E-A2CB-68804809587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id="{5FA96536-9302-4B10-99FD-95A26E30404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id="{37DC8DD3-8DE0-4D30-8F82-526D875D249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id="{64223CDE-AE86-4327-A973-38000ED3ACD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id="{67A326F2-D6C6-4D99-BC86-B43E2F67E15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id="{DC0EC6E9-FD52-44BB-980C-268A69B8EAB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id="{6C457AE0-946C-466B-BCA9-EFC427852A1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id="{92EAF3AD-78EE-4849-B580-3F26C6AF972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id="{9EC31057-3210-4863-9D12-50EDC621859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id="{8BE73CB8-8B82-456F-B931-2AC5B89B938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id="{7072C0F4-8BB7-4B5B-A516-711B33E00F1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id="{0D7C02A5-EBFB-449A-ADE3-E9337018A0C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id="{743E365D-7E11-4F95-AB6B-53A06A6ABBC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id="{BE775A85-730B-40DD-A491-28EFCFE5898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id="{6DEEC676-D39A-4A75-AFCD-78D323F5F05A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id="{A93ADC8C-44CA-49BE-880F-D370712FCA60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id="{F7B25592-2028-4204-8FAB-B48F9A8B224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id="{E0846DFA-C34A-4564-9E81-EC783CD19DEB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id="{271953DE-E88E-4229-9075-83EC10E95A7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id="{540C6982-F305-4AE4-AFD3-4EE014F652B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id="{32505E3F-A2F7-4EF1-9B06-FA0316ED666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id="{34E82F5D-DDF4-4937-98AE-9CDE214C0CD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id="{1B738B51-B4BF-46B6-BD68-417E28BD1F3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id="{C920B0E6-5F39-4E2D-A4EF-6E242834901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id="{5256F322-7695-4D57-A8B9-0E11158E73DD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id="{DDC62D6D-AE6B-4B64-80C2-84106D437A20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id="{0A0F5D42-7C3A-4FCC-937B-48A220F50AEF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id="{4D9C26EC-C606-46CB-B306-0C6093BBE4F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id="{DDAD87C2-559B-4F53-B770-003B49F9413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id="{07EA7E46-96A6-45DC-B026-59520AEC116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id="{0059ADEC-22E8-4D58-AC80-2CE6555C7B8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id="{B364F4C6-4BF3-4FB8-B96F-D1550B7EBFC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id="{B9295A01-9BED-4D42-A1E8-534A18986D8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id="{2064638F-0DEB-44C4-9194-731720F94AA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id="{696EA80B-428B-40C4-BC61-C6FA79D3E1F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id="{55D66D39-F27B-45A7-AC6E-EC0AEEC6B369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id="{547EAA56-FD5F-4A9F-81C6-BDFCB7ED62E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id="{6ACECB4D-8D1E-4EEA-826C-8EC69412060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id="{A5E4CBA0-4B25-4834-A312-59D44AF8135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id="{40EA3102-6FE9-4888-B8C1-0EFF21E501AC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id="{920BEB45-52AE-485C-A83C-A7B0F98AAC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id="{25EB547E-08F5-4FC0-B4DD-C6DB8310B5D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id="{510B43C2-FAA0-487F-9217-F72CFEF40A9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id="{4268336D-7765-4D0B-8B79-C8907D9371A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id="{E81031A1-A173-4467-A5D9-0288B403611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id="{0AC4B2A8-685A-4CC9-8C4D-FD37880D989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id="{A12C5B56-6C03-4CC7-8A37-A4C9C5D900A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id="{2BD70286-89CB-4B32-891F-1924F9E0C16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id="{8DC2AC44-1768-4BD6-9FC0-D30A870D34EC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id="{507473C0-176F-455F-973C-8390D4FFA40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id="{FDA224EC-3D2E-4CCD-8CED-DC1D95FEBFF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id="{13CBEB61-A451-46D6-81F7-5305A5863CB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id="{CD594A73-222A-4CAE-9697-FEAFB1266B3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id="{FBB6DBA2-9A25-4648-9249-C6537BE8B6A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id="{6A1FBCA8-AD4F-403F-96D2-65CD74FFBC9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id="{27006F10-8FC5-475F-93EC-8F8511B9F0B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id="{387C4ABC-1A29-42E2-ABF7-824BC057CDB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id="{F5419C5F-8AA1-488E-B362-D6D33F8DA82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id="{600D79F4-0A72-401F-8540-44D56C160F4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id="{B6B7D717-6AAD-4122-90DA-8B1BB756A5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id="{DC36BF1E-CCDA-4DD1-9DC6-835211B25DF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id="{7130004F-6A18-4838-99F4-363D63CB9E6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id="{C1D48C0D-EEE1-4D22-996C-70848619A59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id="{F37597B6-E4DE-4C5F-A6E0-A1D97CE4239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id="{AEE6CB8A-1708-4E5C-BD95-77DB0D4996B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id="{A5F8699C-92B7-43E5-99FB-DA548E8D66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id="{F97A69D5-BCF0-4209-9DB0-BA5F5099495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id="{5510B0E0-196E-43FA-AAAA-41C390BF518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id="{9147A703-6C02-419B-A9CC-D40CD64EC01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id="{EEF8DEED-6ABD-4E4E-A991-41FC0E4118B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id="{941BE899-38D0-4D55-BEE2-69F9DA9A05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id="{02F1AB5A-3748-4815-A916-01215BF253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id="{CC88028F-768E-42AF-8C09-C8734AEC37F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id="{6B6F428C-8FC8-4296-93DD-E6FF9AB19C3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id="{72700512-29E5-445F-B643-B8D1405831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id="{C561843B-61F6-4868-94B0-D543DCDB060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id="{0D8AB9E0-65FE-4B9F-8D36-A95AB27140B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id="{08C4045D-EF1A-4361-9090-0B35E320F9B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id="{C1F70BC8-1D15-49E4-BF07-D1DE5CE40BB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id="{F1D5A418-D181-4926-A9AA-5EFB7727A20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id="{AD2A1EF1-0919-421D-9906-65E10817B21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id="{F7E1D1C5-F462-439B-8D5C-6429FE3F4C31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id="{2A53DC00-C594-4859-88F7-DC7AF39FD07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id="{27CFC4C0-1174-4447-9A2D-88091C1F074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id="{B24C085B-8017-489A-8568-DD6CF8BFBEA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id="{86CA3B3C-3C39-4C4E-BFA0-87E8F935848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id="{2FC31C5B-D891-4881-AE2A-8437C98EA08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id="{605DE7F4-2668-472C-BB1C-B4C6483D4E4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id="{A30EBF19-E53C-45CD-BB06-66ACA90EB68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id="{C42EA3B9-10E4-40AA-832D-77CAB537255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id="{C6979832-73EA-43C3-B830-78AA4E208162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id="{EF6A65E6-9528-4A88-9CBA-E7FCF723D13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id="{6CA55576-D11D-4D5C-8261-3D0EEDB99F87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id="{A345C960-10F9-4337-9385-9CA954B798F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id="{CCB649DA-37B1-4F3E-B320-B642106C624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id="{EB40B3DB-BA81-4740-B95D-8EFF0A59387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id="{E9446A41-7618-4713-8223-AC07897A1DD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id="{98145D50-4DBE-4AD6-AD7E-DEF89B8A256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id="{C50A2601-3395-4B7A-A674-2A3A9F1A6FC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id="{2BA9D8EC-734D-45C7-B730-4E4FC05E531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id="{41D1E882-40FE-420B-905E-2F9D1776C7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id="{F164B712-7710-4B84-B8FA-8499FEBAA89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id="{2B49E8F8-31B2-4B20-8AFF-8CBDB64B8CC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id="{7B55BDDA-0D9A-416C-AD8E-B149C596E78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id="{A5E47FDC-D2D6-467B-B3F2-8945FC8A7B3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id="{3D4CDA1E-828A-4EAA-A2FC-76DC1BD58BA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id="{A6862CB9-236A-4CD0-90FB-2E807471D1C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id="{C351FDA7-9924-4A45-938F-5EA38F12D6B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id="{AABFA694-19DD-4C21-8DFE-521B79DB7ED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id="{6BD4EDFF-E32C-49AE-AD1D-3E1B4685EC4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id="{A7057A73-157A-41D1-B401-D34CC9BC77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id="{501EBD9C-150D-4C91-9DC9-A20EC440A8BC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id="{7D24B597-EE6B-4A9F-983F-9D55C163A89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id="{ECE17C53-BC94-48C1-9A0A-7E5886AFC8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id="{7D20D59A-5392-4820-ACAB-E53D956C7A3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id="{7B61528D-CEB7-46CC-8279-C89677ECF8F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id="{506FFC96-0D3E-47F8-983B-56C3F0B9A44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id="{089C742D-79F2-48BB-B29C-45A2E8FA0FD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id="{59B67CB2-D128-484D-B667-F9FBEB89AC0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id="{906C7BBE-A327-4E53-948D-1F1199EFF10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id="{A149D4F7-06FD-4A37-8EB4-2D1158B401C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id="{886656B0-FCA7-4A77-AE54-3AA08BFBC08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id="{259835E8-70CB-4759-9ED0-04159376C18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id="{C8AB2A07-14AB-4F92-96D7-D9CA33A0C2F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id="{F9D9E5B7-B77D-455A-BE77-0D560350CC8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id="{F778BABA-5808-40B0-9DFF-46B629F14DD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id="{5A57F5D3-67BE-47D3-81A1-97925EAFA45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id="{7B45E04E-B268-4813-84A1-DCE43309607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id="{B4877899-3493-4916-9CC0-22D5FF9D93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id="{F38CD29C-62CF-4439-B823-D86B1E96361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id="{6ACCF0A5-5F88-4659-B732-AD8DD96DD0E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id="{0D65AA59-2266-44E9-8058-4EBA056F22D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id="{9D0D2F2A-82DA-49FC-897F-FC125AE8707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id="{7CCD7FDE-0B46-4F71-BEEE-6C718DED6CC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id="{A6AECED7-8F8F-4F30-B732-CF979765E2C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id="{568AA810-5FFE-413C-9C57-3978B839021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id="{263B6B6A-284E-45D4-AE88-9BDE90C1505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id="{5586AC3E-C82D-4FCA-B1B1-04F6A6D0C10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id="{EA9F1758-0B9C-4660-98F9-0849C55A68E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id="{67C59560-D782-4FC4-AA2C-6E515539BFB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id="{0B8F00DF-7D6A-4A84-97CB-23730859845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id="{C0AC9AA2-520E-4A17-B3A2-6E48D4B6CA9C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id="{E34914BD-1DCB-474F-B566-020D8032EA1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id="{F73CD5F8-7293-4C88-9ED2-16CF3EB5A98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id="{06289981-1A61-4E1D-A080-3E3A14128FD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id="{15867569-9C0D-4430-A538-2297564AA5A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id="{71B88EB4-B5F9-4422-BF8F-754C9712A37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id="{C76720A0-6BDD-49B7-91DA-C35E4CD4875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id="{ACA0623A-6DA4-49F6-898D-2AE514C0F95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id="{39D7E9F8-0E68-4D01-B191-2F60842DEC2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id="{65B238D9-DBA9-4F0D-B34F-A72CC8D360A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id="{2F190A34-3025-4240-8A33-52CCB305B31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id="{358C37EF-91E1-4A7B-A696-EDF4E22E214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id="{66D8C39B-EA7B-4A82-A078-FC2E10D927C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id="{4E644E2E-1A2C-454E-92C0-B9BE563E061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id="{67136A2F-C6A4-4FD0-A924-948023079E1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id="{BD3F599A-40B7-4A71-8BBE-BA7DE7FC295C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id="{C0D0E855-D9CD-4EBB-A13C-C3C8FEE53E6C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id="{82E7004F-B126-40B0-B72F-C3B3012D6B86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id="{C37B5002-CAFE-44CF-900B-65257CF99750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id="{95FAC992-4DCF-45FA-9B44-8ED1268B463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id="{DB2309C9-C3B6-49D6-8CB7-5AF702AB416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id="{354C8BC3-C4BB-42AE-8F59-C2388A9BB07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id="{223D2A89-D50E-4C9A-8FF2-8B0DA4F2D68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id="{A73EDD7B-D06E-4BC6-85C4-F318F8868AB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id="{4F5210C5-D016-4F16-AEC4-3CDA2FDE16B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id="{C499A8E7-B2C2-4FAC-A0DA-92D5FC29924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id="{934AB853-8A7D-44FF-9844-3A2E0D23C6C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id="{29F01528-31E5-41B4-B7AC-D92541EBA5E5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id="{CF1EEF54-A7C9-4CBA-973D-07D6306DAFB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id="{FCD08997-8F71-4DF1-97E3-8D5140F54C7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id="{C5A7BD27-D685-4FE6-9F01-B5910ABD063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id="{73D4F237-42F0-452A-B8A0-0BDFE6B35B1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id="{8E2BED56-627A-4689-8037-3B3DF9F6B61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id="{A5E2343E-1CD9-4483-8A01-A03B8E589D7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id="{96547430-5041-4765-BD2C-2AA94F972DA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id="{97FD320F-A106-4AE2-9376-E8822F1E9A7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id="{E90D74CA-EDB6-446A-AA5A-F88DD25F070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id="{85D615D6-7F41-405E-85F7-6276F227A40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id="{436C5857-2E0F-4D19-8A86-465474C93B2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id="{B520D423-ABF4-46C7-9423-2DE3D8E13CD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id="{F6CD5DE6-5283-45AC-9E0E-DC613B4D1AF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id="{A7A7FE62-B0B8-4CD2-B965-04A57A5A5F7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id="{AD4A0B9B-1C31-442D-9128-643B6365A4A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id="{81029E8B-8008-4F8E-8D06-AA659D09803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id="{3A7F62FF-FE71-4D8D-ABF9-C7E8D48DD18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id="{29F9C058-AF14-407D-8982-9C699FDEB27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id="{881B4FAB-471B-4856-9358-4BC9BC56C3A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id="{44B3A1AC-2E2C-4869-A4C3-BF37F9FACC0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id="{CAB29AEA-D24F-4E1A-BC52-BACD31AED5D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id="{97F72292-5F93-4958-8127-600AD3821C7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id="{BE94D93B-FA7B-4ED1-9F6B-55B3983CBEB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id="{6C49E1F4-C307-4920-BE6B-6F5FE00E9D9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id="{F94D0D1D-1D3E-4BEB-9291-DB2CE42C1CC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id="{84419CA7-5005-4288-AA22-D73308316E1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id="{040CAE70-521E-4C76-A167-8248F5F9D43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id="{2E92B976-E003-46EA-A768-AE43C280354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id="{36019BFD-BFB8-4E5A-AF67-DEF8F014988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id="{184D66FC-C8DA-40EC-8CAB-F714C30465C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id="{FBE8596D-19D4-47AD-AA87-551E008A44F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id="{5947FC2A-E322-4F02-B0B5-A720DAF7A32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id="{6AAE6B5A-70FC-4B3E-94FE-F97C4FCE7A4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id="{919CB9EE-0D80-4B8B-A656-99D8823591E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id="{D0C067A8-CAED-45F8-8CAA-2D5DC27D7D7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id="{7EC3C91C-177A-48EE-BDBA-E0BCB62DCEB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id="{743FD22D-CC71-4A9F-88AD-ACE32B4B2AA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id="{E4CF959E-7CD1-4B4E-BD83-D34C8D13F9A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id="{30FDF7F8-21B7-49A8-8F2B-868B3AA190F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id="{ABB83387-C79C-4C8B-8599-0FAA528E1D4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id="{FAB52EBF-4D02-4E52-9CE5-6461B4DCB28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id="{28EE8847-9619-4207-ABDB-2A36D953ED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id="{142FC048-C5AB-4A6E-9233-1CA644CA060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id="{8650392E-DE4A-4529-92E9-BB86E7A75FF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id="{6B3C74C4-05FD-48F8-87AC-0A76B6F178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id="{EE124B8A-B714-4D2C-AA64-805824E66AAD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id="{071EA26C-0B38-47F0-A2CB-A6BE7964406C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id="{BB322144-FF15-4138-B021-369C88CFD9B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id="{47516CE4-12D6-4C13-9C4B-2D917FA7BCB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id="{D9C39EC6-600E-4C26-AAAA-ABD34F5F5EF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id="{012A4C6A-B268-4CC8-8757-FD0E6FBF9B5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id="{20819539-80B5-4D4B-BF8E-2C23F6D5664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id="{ED3D1A37-7BBF-406A-91B7-7AE3064DD15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id="{8A71CBF8-E451-4F55-BD9C-203229D1E02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id="{539404E5-F4CA-4C11-81A6-FA2F4430943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id="{A5FAB871-A4AC-421F-9C01-8CD9CC58B67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id="{4AC256F8-CE7A-4960-BC5A-04357A4870EB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id="{78A01DEA-58F1-49FC-998D-907407952BD5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id="{94A95E96-1FB8-4BA5-B205-680B1B533CE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id="{5823C70A-C874-4E0B-A914-2BDF5C89D18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id="{0B5B05A2-CC27-49B1-A9E3-2675A88FC49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id="{6C6F6E9E-7AF5-449B-B72E-C97CE913F38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id="{0915374F-871B-4162-B9AE-538882FA30A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id="{B28CF3AC-0C3E-4BCF-B288-311C5FD09EEE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id="{170873EE-C4DF-47C2-9C49-9BF43B548BE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id="{49DC7518-CCF1-4A53-9482-1D1E71C765C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id="{74DEECDA-FC48-449D-9CBF-A31FD74499C8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id="{5E7067B2-CA5F-44B3-96F7-A4411B8DAA7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id="{CF9E1B62-DE67-4273-BFBB-DE8CA11AF80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id="{24C48C71-DCA8-447C-92CD-169D11BC6E6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id="{832729EC-FD93-4084-ABCC-399338323AE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id="{FE918D0C-E4CE-4170-9B89-03FA82E9889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id="{8765F3CB-B823-4D58-B6C2-8720F6B90B4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id="{9F93C06F-97FF-44A2-BC2F-97524352CF2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id="{AA8FFB4F-8F6C-4F8C-8D85-855DF0097C8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id="{44B6A223-D810-4046-88E7-83B53238D20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id="{CC821DA7-6741-46FA-BCE4-3C82FCD78C5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id="{111BF8BA-4D4B-49F0-916B-565CC35E194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id="{6D96D855-8484-4602-8C0B-B4904A4BB96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id="{2768A7C7-AF39-4771-804E-899EED262FCC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id="{E3A13E9F-0C1B-44AA-82A3-5FA14C94880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id="{FDAE8B18-C54E-457F-BE51-4861D51B554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id="{1FA436CB-D447-4100-B564-0629EE81945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id="{BEFF5190-47EA-4ED1-89B6-38553236433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id="{C2B3AE11-B811-49AF-9BC4-98D5804F137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id="{9E06CE00-0479-484C-AC14-0BB53FAA104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id="{6478E1AF-BD2C-49EE-8EB2-B250BFA66DE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id="{3368F914-B4C6-49DB-9321-75BE4925791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id="{16B06452-D358-425E-A3B8-BD906493526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id="{8DCB8743-1938-43F8-A1AD-BD1EDD2BB8C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id="{41827EE5-CC59-4BE9-9CE2-BA92BEFF86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id="{1B74F46B-D7BF-4B23-9B35-A2E39E83560C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id="{6D289180-A4E5-4C34-9E21-2586BACF25A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id="{601AE688-3BC2-4068-BCDA-FB4E3FD424D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id="{57089AD5-F95A-47FD-AD7A-077D5B6ED67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id="{022A76BD-4E53-4C81-8FCC-E019FF04861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id="{DA1B7A59-E7E8-49CA-A15A-334263699C7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id="{CB5C1D2D-7307-49E2-A0E7-68AD37728B7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id="{567EA814-1539-4017-BF53-42FEE1A9D48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id="{AEB2C4F0-2B2F-448C-AA0B-496D8C39C8C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id="{258B3ABF-CC0E-4FB6-B5F2-D343837B76C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id="{83321DB6-BB6D-45C8-A132-A0645A9006D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id="{3A9250CC-52B7-4C92-866E-E3BB77EB8DB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id="{D8AFB25F-3796-484C-8BE6-6202F72D557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id="{B725F512-3B5B-4DBD-8202-F59619DEB7B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id="{FA77C82A-19C0-452D-8884-B8145CFD944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id="{A7AE03DF-758A-44E2-985B-6FB07C2BEF0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id="{08046092-4E4D-48A8-A46D-53A91F8BACC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id="{FB231B5D-335F-4155-A59E-3E46F97C4B6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id="{DEA350D3-4398-4CAB-9CF8-48229DD9126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id="{3B1A4470-D254-4580-A1C3-E26DC6FFFBD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id="{546C0438-E87D-4D99-BDF7-57F1AC74E65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id="{09F82832-9796-4FC2-B2BC-E6998A820734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id="{DCCAE664-D762-4F19-8F3B-232C70C52FDA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id="{EB1D9812-5316-4D47-B301-36DD2AB55D5A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id="{196C1302-64EC-4242-86B2-F48391540C1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id="{0D6F1253-6F78-47CB-B2F1-20A72D481DA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id="{819BFFDF-EDB1-4B72-9C6A-219D589E9F4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id="{5B68E8D4-AFD8-4D77-8AD2-313250E8DE2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id="{391A928B-A1A2-4E3F-9CE2-9EA27639D27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id="{CD761C61-F065-4BE6-B9D7-BA7FCBA83B5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id="{9DDA68EC-12AF-4DC3-B225-BF07614A957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id="{5B3D924A-5FD3-45C5-A307-3F73F5E5B4A3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id="{CEEBA95A-F724-46DC-BD6C-68EF37B5790D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id="{A69BB5D1-13BE-43F2-A618-8DAF7B897C47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id="{E10350D0-8CBB-4D52-93A3-4D3D9553AF9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id="{47EC9FCC-639A-4D1D-898D-22D63915445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id="{D1E0C4A6-CBB8-429C-83FC-79AA2FC2675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id="{AD790034-B854-4735-B5BC-D5D67AFEFFA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id="{75100E89-91BD-40D6-B538-986B38D37C77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id="{B3ACE62C-E48C-4BAA-9937-C5C7504ED68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id="{203ACF1D-7866-42DC-8AE6-220BE2C4D12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id="{098608DC-ED81-44FE-BC01-3C65B238B3D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id="{4DA80337-8FA1-4A18-ADC2-15F9CDFD529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id="{E5703886-A07B-41BB-A7C5-03EA62BE49C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id="{83370622-CFDE-4FC0-ACC9-1E1D3B4DBFA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id="{366DF8BA-F3D3-402E-B9B6-9611588895B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id="{8C1D09BA-0821-4AE5-9095-D67AD116AABC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id="{987DC2D2-263F-4E23-AC14-4A1FC95D7A1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id="{24725787-69EF-42A2-865B-1D6CE3E73F8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id="{69DD5B46-41A7-4B78-AA61-5920507B034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id="{BC24E831-9699-46BE-AD95-BD42B6DBEB6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id="{C159BB94-F28A-4907-91AC-3C8607B4C33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id="{D5CF9F01-D603-4150-A93B-9A8091F8246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id="{E36FF8B3-6896-4FF7-BBB5-C712A5314FA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id="{F2AA6BEA-4E6F-43F4-BF71-C5233BD43F0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id="{ED126FD2-75D5-4D7D-A781-39CBDB161AE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id="{2CF05E4B-A5C6-41E6-A424-11A9A788E69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id="{1149E933-CD36-4EA8-A69C-A501FCD5C28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id="{B0AAB060-EB70-4D86-A63A-A79DFD21501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id="{BF844E22-606F-40B5-A6D3-969BEE3CB56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id="{C3E6CC92-C202-4633-88CE-893B906215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id="{7A4B0947-B895-4172-AD4D-DB78368B258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id="{7DA8309D-331D-4F6D-91A8-C73E99DBB2F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id="{F774F835-AB78-40A0-A513-A614A575060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id="{EB15C0AB-C075-4B62-B172-829A93628ED9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id="{71EAB7B7-A0B3-4477-BA5C-AF3744C8EA5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id="{E2DF6208-4900-4E5A-BBB2-4ABAAD4DE8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id="{F8620218-D6FC-46AB-B203-011CDB7C6D7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id="{AE0BEC0E-FCF9-4382-91F3-138BCAB1DF5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id="{191D55BE-9F71-46D0-B120-03537976DD7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id="{A5B5DB22-81DF-4098-98E9-2CB2E3A9521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id="{553212EE-CBBC-49C8-B82D-1FC8E18C7B3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id="{5F3E0D39-F64A-446B-9FE7-F56FA403B9E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id="{567D302A-CD4A-4AB1-8709-6BE407B3184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id="{D4FFA03E-5311-4F29-B83C-46082B0ED64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id="{C92B57BE-95D4-4926-81FC-A9CE601A890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id="{DF96419F-764B-476E-B2D1-3F4CEE63B0F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id="{60BE7E35-40B4-42CD-B0D3-8DFF5064146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id="{B3524CDA-9AA4-4144-A987-579AD46B8AD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id="{EB5049B2-5F54-4BB9-8B0E-16FFF73AB58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id="{E565D333-3D94-47E6-8E51-94ADC1D48A6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id="{1A35B89A-B368-4B26-AB68-4403E8664E2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id="{2B96A364-8E45-46F3-9ECD-50069494513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id="{BF3F9798-CF39-45EE-A980-D97A9A76433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id="{F954EBDA-B1A6-47F3-A5FB-AF41D1EB9B6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id="{F02316E6-A622-4758-AC2F-3FA024E06DB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id="{AA3BFC31-634A-4F58-9BFA-5F22F2F8F9AF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id="{3D7667A0-D954-43A7-B3F0-371D4C75D06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id="{BDE7BFED-40F5-483D-9972-942CC5D212EA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id="{8087360D-1649-42AA-944D-7DA892F2D443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id="{B0CED765-E3C8-4572-8217-624E3A2A5DF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id="{95D7529B-5090-486B-8B3E-A7A334FCCD1C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id="{4A7664B8-8B32-41FA-A5BF-064E6C5FC02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id="{2FE3CEC7-F52B-4A60-9D1D-42D61E64335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id="{E9FDA2D5-4EE3-4C2B-BFB4-60C7F8D7557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id="{6361CDDD-A301-4133-A3C2-7C5B7F644AB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id="{F1BB5C2C-BC5A-462F-A9B5-C4FF3475A4D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id="{98DCF946-0F4D-4B9E-B8B6-B3624148E94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id="{41B9DCC0-931C-4B70-B0E9-D453D8D4EF62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id="{5E11F98D-CDFB-498C-A0D1-4F689C2E165C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id="{52CEA687-C76A-43BE-A6C1-7E612017DA6F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id="{EBE2BC1B-0020-4270-AA6B-371E4DBE4EC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id="{FCC16CB5-41D8-4C0E-BD1B-C4F334AD882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id="{BEB0793F-EA4C-4D44-ADB6-4C1BB400BC2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id="{D4560263-A0FF-4C98-AEEB-C2AFB72385A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id="{50B9D112-87C5-471E-A5E1-69C11F1FFB2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id="{60984ED2-A92F-4E73-BCE6-3959A332CC6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id="{1F298125-08D7-499B-B6FB-90A9F8E72DB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id="{AD962845-49C8-4888-A7AB-82B7812D287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id="{5EF84F88-BC7D-40C6-AF20-AA58E7DCD239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id="{3F766C0A-FBA4-461F-AE52-4FD8B400F1B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id="{37BD3FC6-477D-48D9-A173-B1DCF81DC48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id="{08E4363E-47F3-4313-BB76-AF5C92B2B1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id="{E4C9C41A-414B-44D1-9F3C-FA2F408B457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id="{92B75572-DE50-4E64-8D73-F64963E912B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id="{99B55C6A-CD5F-43FB-BDE2-8779693360B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id="{92DE595C-807A-4C34-8355-A82B80FCA5A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id="{BBE72960-F84C-4844-8D40-7018DB5DF31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id="{B52A20FD-9981-4531-935E-DED39AA4C39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id="{8444FB30-135F-4709-B625-5403B373AF1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id="{2FCA186D-9354-4A38-9541-9F69E6A856C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id="{2FCA951C-891E-4B5C-89B8-BDB840C9DB1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id="{2A95A492-F0F1-4737-9686-7DDDF21496A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id="{6FF517B5-898C-4568-B8DE-35E0BA4456E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id="{02E6C542-67B0-48AE-9F86-68017573078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id="{D5099665-B0E8-4C2B-94BA-009E57C1F4E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id="{A1873A80-7159-4777-968B-A18A5EBC000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id="{2B228CE2-4469-49BC-AC0B-BA7F485BD9A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id="{D9B079B3-04D8-4AED-8976-A7E5D2D2CCA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id="{49E817B6-66C7-4700-9F56-368CFB98318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id="{F517BECC-99B4-4FB9-9665-FF7409EF7EC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id="{68E8DE5F-F656-4C41-B828-9AC907BE81B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id="{0A1345AB-2A22-48DB-8635-B0D97846E8B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id="{9B4C4A8F-5B77-4973-A69B-7BBB333DA5C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id="{6E8D7F13-728D-4D2D-9519-D01BA2EFA41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id="{90F9DAD2-438B-4AC3-BA3B-8077355C33B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id="{BC59FBD5-7603-4466-9CD7-F25D9B63A88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id="{AB5D055E-14A4-4DFC-ACEB-618FC07E1B4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id="{5AFF2AF4-1F4F-4115-B2FA-69641263DA0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id="{4A7C8997-0F39-48D4-AF93-4B82300E2F9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id="{726D234A-E6E7-4FF0-972F-03DD1479EF9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id="{3AB198BC-3B7C-407A-8804-2B3D168FEF4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id="{7499C4D8-D196-4539-80A9-F8E27913154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id="{C4E36A9E-AB80-4B33-9DC1-1F99E18B92D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id="{ABAA3C60-1EB0-4641-AFE8-AD3C4D7C02F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id="{21B12372-0377-4982-8E3C-DAA3253FACE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id="{429995BA-8BC0-4DD6-A53C-9FDAD2D2BD8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id="{4202FE24-99B3-45C5-9A74-41168E9F7DB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id="{FEBEC7A6-47AA-49CD-9FC7-2BD776CE3FC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id="{90BD9976-3F21-4E10-A3CE-1D45589DC324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id="{71BD0881-C305-4441-8ADE-583E1D25480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id="{3095CF1C-D500-4DEB-840E-2343CBD08B2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id="{A02988FB-CA08-40CB-9956-1E7D304A851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id="{8C53D05D-5C8F-4F2A-8F6C-E8235BF0ED6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id="{296148F2-18F0-41DE-8FDF-9C244755711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id="{7A8056E8-ED54-4C09-A596-F2638BD1AF82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id="{A43C1ACC-0A4D-4DC4-AB75-B1BB03DB1611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id="{33961AAE-E1D8-4AA0-8B09-70181B2B572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id="{9F48A8E4-FAED-4811-8577-718B1893793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id="{18BFAA82-8848-4D62-97EA-4EA95FEF84D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id="{221E253E-1A00-432B-9769-F2A38A76EC3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id="{68F29CAE-1635-4BF7-97CE-0BB807AEF6F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id="{FE41D77C-D364-4010-9BAC-BD75E05743A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id="{B05C1D7A-ED66-495D-8A9E-1F671B7BE90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id="{444E8AF0-9657-456D-8781-ABCCD4F529D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id="{1B2EF171-BD66-477E-A4BC-A702B60A91BC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id="{3B3C2BFD-96F4-4364-9001-4B22FE40F589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id="{C7C10C07-E2F9-4F9C-9C9D-8789C1B7F19F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id="{09ECC362-4280-4E2D-9F30-B16016BF271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id="{44042ECD-BA98-43CB-96ED-29B992E384E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id="{85776DFE-BE09-4DE4-B5AF-502114A3CE2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id="{193708F0-6624-425E-AD76-63ACC10F2F3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id="{F9B15A9E-5B5B-4088-9D73-CE975B54A81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id="{02DA0810-438B-4CE4-AC4B-7A9AFBF009F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id="{D041F60A-D723-4F58-9A43-000E20560B5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id="{521C14B4-6B2D-4FF2-9A7D-84DE7FE578A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id="{58011694-DFD9-40C2-AF55-E89C2543E8CE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id="{782337E4-0766-405F-99A8-CA55A538A4D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id="{2C5374B7-8282-4D82-9C9A-1C940B9CB78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id="{71549100-BFB8-4FFD-958C-7BC2D89E0CC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id="{0C1C4257-6D5B-4C02-9A69-072FDC14851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id="{8E1A6AE2-E97C-4CEC-B491-23E7F4E415B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id="{141ABF60-3B80-4C21-B99C-A740AFF9E8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id="{21F602C2-1F6F-4FD2-9E05-4ED69CC5AE9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id="{FA374D36-13F3-428B-8232-7FB7C5F42D5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id="{FD6F3B37-049C-4076-AB8B-44B8BB812E2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id="{C4B6056A-6471-499D-B0FA-0995946E255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id="{E00E07B0-9875-40CA-ABA9-8DA1B488AA7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id="{A0DD6BF4-BF51-4B68-ABF6-483B692C383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id="{659E2FB6-7874-4535-80D3-219757AC499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id="{8972FFBD-5293-4E0A-BF20-283E003DE41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id="{4D8A26C0-2485-45C6-95D8-CB165D55791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id="{23BBD915-9956-4EFE-9E01-8BAF09899BC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id="{C011ED15-7908-4E88-9A27-604BEF96222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id="{5C4936B5-144B-4EC5-A9AA-12328524A90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id="{481A28B5-CA33-4788-89FA-B8D87CF7644C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id="{633B0657-0EE9-4705-B5E2-E2E8C695B64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id="{20F847EF-8147-49D5-BC52-4180C291EA5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id="{F5A39292-C233-4D92-89F3-A1331B2E6C0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id="{920E1CBB-1F9D-456E-AE44-8852CF32EEB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id="{EFE27E29-09D7-4FC9-B45B-FCC97E8B6D1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id="{F55E8027-1A39-4DDC-9A84-6369B78D191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id="{169A2B51-0EB8-43DC-AE97-954E66A3970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id="{20AC5ADA-2425-4096-BDF0-CE06B0487EB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id="{08BCEC9D-EB9D-4876-8088-AFAA89D3CBA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id="{357D07EB-EA14-42F0-B938-73B2D8F5720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id="{1D033F1E-AD41-41D6-A795-FA1FE86BA62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id="{E5211C5C-BB32-4AA8-8A69-66A68925CB7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id="{52D9A063-7961-47DF-961E-C87B5D7D062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id="{A2C263A7-78C3-4E06-8C3A-54882C0868A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id="{47D04A46-0036-466E-B3F6-BFC5B5CC0AB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id="{CD04620E-A017-40BA-9663-1693697F257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id="{3383873E-DCB0-44E5-BC3E-21FE3A2ADC0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id="{A987B2E2-AA63-446D-A58B-252500F6508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id="{24533CFA-C10C-44E4-B457-94817FD95A7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id="{DF8C3351-530F-4FF9-973D-2EFA251E033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id="{C2177F01-8593-451A-889B-AA461670BB69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id="{9B77EBC7-31EE-449B-A5EA-5F7B1D96DCA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id="{8561BD1E-83DA-42AA-9A93-246B31C4C29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id="{77F85C6F-14CC-4E8A-AD96-CD4BE4E1EFA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id="{E2FE21FD-987D-4A7F-AA9F-23464D776A6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id="{BD2FCE97-C66D-41E0-BF38-D49741F0CD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id="{22EED862-8FDE-47AB-8A74-8D65CA8DA340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id="{9421793B-1192-4531-AEC8-FC66F7535CB4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id="{5E6B62CC-6495-4297-B00F-2E6060BE5C0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id="{C6C37077-C909-4907-9D38-0599B67B505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id="{172D84F0-F0D1-4C61-9B26-882926940A5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id="{3572BA18-B8C7-45E7-BE9D-686615BAA4E8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id="{7E7B7E57-B6BA-4176-9E63-9F8A846AB4B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id="{392DD957-FBA5-43F8-B417-626804BBE82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id="{F33CF20A-6C82-4F9C-8AC2-D48835C4DD3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id="{D45A4804-2701-4EDE-8526-950241333F9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id="{31F73063-35D3-4A95-9263-C4E4886A0580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id="{C3D4C8D9-2CBB-4FE5-98F1-CBE33F646E97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id="{0B39D5FD-A089-4DCB-A236-01784AC13F4B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id="{E31D4AC2-6EF4-40D7-9734-273E5A914B0E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id="{E491BE2E-EB27-4504-B407-CB06ECE01EE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id="{E307610C-4A83-4211-BCBC-E1D4AB90346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id="{A521763B-2693-4E0D-A4B7-376F298BB77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id="{AFF077FE-AE94-4998-AC08-AC1BAB84BDA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id="{450E5883-D5C7-411E-8FA3-6A553593369D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id="{D4F3EC88-9991-46B7-85ED-CE609583F41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id="{F7962DD9-8304-4142-932A-1B5089D3B87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id="{97E5BF0F-3595-4032-ADF4-EF4B298C7850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id="{A536E037-F0ED-46EC-A288-F3065D472EB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id="{612545F5-5D45-4ACB-9020-13E825EF5CF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id="{6D61AC65-AC16-4868-BA6E-80C1DE66D70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id="{098AB76A-B8A7-4BD7-9D60-FD8F3D5DCB39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id="{575D5D5D-3BA8-4E66-9E39-A45C70DC7FA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id="{A594FD64-2DC9-4220-BC4D-D9E00698FB0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id="{9B13512F-D368-4294-9725-2922EC50E31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id="{1E57A1AF-C608-475E-9A1A-BC9F2C4E8A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id="{7E8A5370-E550-4962-9EF2-489C95D6C18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id="{555DDBEE-5B1B-47D5-9BAC-617D29C3065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id="{298BCEA9-CF22-4815-8D2C-464785F0966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id="{95C8DFD1-2347-45AB-969E-7DE6BDCBF22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id="{F29631EA-FD78-4177-BB30-EC5C9BCE4D5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id="{478942AC-CBF5-4EFA-AC50-BDF7F3A53D7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id="{66408671-56BB-41DF-8151-B88F04EC335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id="{8E45A305-F517-4E33-8051-D28199E12E7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id="{9E1090B3-4D77-4513-93DA-0A1262AEEC4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id="{889EF798-5D03-4B71-99CA-CDBBC39EF33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id="{E1400D88-728F-427B-89CE-E252D1FDC8E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id="{0A3F0AF6-6CA1-4821-8CD8-7183108C003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id="{BC5452F4-4C2D-45CC-A1DF-F9BD78CC4B4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id="{5E4F3C74-BBD0-4568-8F8F-8903A9951DB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id="{F7296F1F-8EA3-4072-BEDA-E969BFFB6DE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id="{0F810327-C244-4BD6-87CF-66E73ED8A7E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id="{DC84E607-A4D9-497D-B834-ACBECD4CC6C0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id="{F8658115-8289-4CDD-A2EC-D7921A9EC06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id="{3A3869D0-DB4D-4293-861B-580F211B4E7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id="{F39FEEA2-2A61-495C-8F53-70A9A5B2959C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id="{172C031E-AF8F-4B72-A055-47635569CE3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id="{664DC2FB-CCA7-4135-B15D-3E02F9D483D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id="{51B2BF21-57BB-4423-ADAB-CDB6A4D346D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id="{4184761B-9262-45FF-9C91-E6B389D07803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id="{AB44611B-71C9-485C-A0FA-02CB0405D8D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id="{6BF501B7-80D4-421E-B0B5-47E2E9EAD68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id="{1EF42EC1-B8F6-4AA0-B867-BFAD4B638BB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id="{830B2D26-E0F0-49B3-98E5-50311105B18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id="{C44F1963-47F6-4B4A-A8F9-0651E5DFEE15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id="{E5762C9B-B28B-46A7-AC06-7E4276E6E33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id="{6D20DDF6-1349-484A-AB70-D42F664A940A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id="{81131ED7-46B6-4818-A3D2-06E24944C58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id="{73B76A3D-8C21-411F-890C-E5F53F55A29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id="{72324643-0DBE-490A-9460-D6531B2C8A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id="{358ABEF7-AF2B-4884-98A4-77C7F151F77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id="{54879B82-D097-492F-AB83-FBADFD87141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id="{0DA3FE95-8CCF-4162-84CB-9689EEB2CC9F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id="{B3109461-C9E3-4F0C-978B-FCBACFE6DDAF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id="{48B39442-63B4-4010-94B1-E6EBE151F9ED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id="{31C3F93D-0C1A-4387-B637-CFC236A0062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id="{509B3B15-A4D8-4036-8922-47577C34574F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id="{4F93BB69-5164-45D2-9B79-01A2623C190E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id="{43D4A359-F6CD-43CC-BF2D-B766D07DDBC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id="{172389A9-4CFB-4F33-A164-F7A78C1BC93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id="{92BC2A58-7B6C-4A1E-B4EA-7A4E60AD140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id="{1409DE44-4046-4CD1-84B3-07D06111D1E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id="{77018B7B-229B-4665-9ECD-2BAB829F035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id="{D6DE8FFF-BF92-46F9-83DA-F13A31442CB9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id="{BB7DF78D-CC69-45C6-8A84-8975169D87C6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id="{669120B4-B7D7-4CBB-8DE6-B70D189131B6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id="{30AEC060-930E-45F5-BD0D-EBB8E72A075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id="{FC247A1F-320B-45F4-8028-7497515D01A8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id="{E256EA4B-4A33-4971-9295-BD84A46428E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id="{1D584539-C788-4E14-A48F-3C619F89B93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id="{812323F0-4572-4179-B29C-03995A4D4B7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id="{40FDA060-031B-4078-8E6B-EC9B9677BD2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id="{505AF731-DEBF-4C2C-AD13-6CBD3E8BFB68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id="{E6694FFB-9D2C-432B-8FBF-6B65834EDED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id="{0E01256A-B29F-48B4-92B0-4EE21202466B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id="{F2C19E0D-4D62-41E6-B418-FAAEB5F2184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id="{2EF9F481-C510-44C4-9F8B-3DBABDCB96C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id="{CBA51E9B-382B-4E2C-8B13-203D40F951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id="{18FA3B42-7671-48C0-A833-0D85EC73AF1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id="{B57D50CF-4BF7-4E65-8919-7EFD0A0DD7C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id="{300F961D-39C7-4B6D-8B31-8BDD29F606C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id="{F5EC8647-A1C5-4E9B-98C9-AD598739711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id="{080A3C90-3787-48AF-BB1D-B897E7CB751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id="{2C851634-851A-4446-ADEE-2E6E1F7838B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id="{B13E0EBE-7AE8-4D41-8D04-8EBCAC20865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id="{B75980DF-6B7C-4A0A-8874-72BA2A4BB55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id="{79F49139-DFD3-4D8B-AD73-FBF9C470E7B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id="{2643DE60-55DA-4634-B202-22D6AB7F882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id="{F1DE8F8F-CC73-490F-8003-8AA94F3200B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id="{D7673BF6-1021-4A7B-BBDB-41C2535F8ED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id="{E64C17DD-3857-425D-9963-A74ACA42503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id="{83A32820-5C78-4E53-BAD5-954F9B37BDA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id="{0B5B7D0A-A96F-47A4-9706-02222568920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id="{EAC40D6C-B1DA-42C3-A2C0-4B033929CFE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id="{29F970A6-65B0-45CA-8E0C-AB4184F1B44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id="{B0F9D010-8765-4545-B238-9264247792A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id="{39937F7B-9093-4976-9520-43D801FBC9CB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id="{2AB010EC-E3E0-4A09-B384-A28BD2C1AF8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id="{4E6C7C85-CFF8-41AF-96BF-6325901490E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id="{3D1AE433-981F-48E9-A0F8-2C210AD9FD9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id="{C4EAEFF2-2CCF-477C-8D12-5C5997D7F03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id="{EBD721EA-A619-4578-A879-FD1DB4322E2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id="{FE5608BE-7762-46BB-B5A3-747795481C6E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id="{E32EF08D-25D6-42DB-995B-EA1C2749C52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id="{3B58F8B8-A092-415C-ACD8-FD11D238ED7E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id="{C4079745-F772-4E28-901D-D54C5C8FF262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id="{7C3412F4-AFD4-48AF-9CBA-D3F0722322A2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id="{7B7B81AE-96CE-486D-90E5-CF3E907DAFC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id="{DDC9EC47-32BB-4886-814A-5B300B13A0C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id="{E2B8237B-61F9-4569-8741-A33EC0F5D24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id="{21ED38B6-106C-45E3-9BBF-A300D71CFFF6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id="{AA585BF0-3C8F-4E6F-9A50-9F4AADA285B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id="{6FC41894-80C7-4C17-AA69-FE8FB4643198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id="{5390F47E-9298-4818-B480-9632267A1947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id="{2735B726-3D9E-4E46-A2CE-30D9F860DC06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id="{1D00787C-2D4B-40F9-8649-73F002395DE7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id="{264B0B41-2BF3-45EB-9C4D-A4423A63E794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id="{C4E3E85D-6876-4FAC-82B0-8316A3AC03B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id="{BB04D9A0-5ECB-482F-BDDC-BB91DB37CFDA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id="{4B4B80AF-4372-4DAD-A319-F40C46B145DB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id="{DE3A7C81-8BDB-46B9-BA0F-F319F86404E5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id="{9396BC98-1814-4A73-B582-99256B35EA08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id="{32582A0E-DE92-42C2-AF92-CB6CE3499E6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id="{ED43218F-E7F8-454B-8FB0-F9767CE70DD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id="{0A044E09-AE3B-4F80-ADAC-AB3B3E69193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id="{C7AF5848-38BB-4973-8D83-3873445E002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id="{71FDEFA2-CFF6-4320-BC15-77690AABB40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id="{57FFCD21-6176-431A-84CB-EA3E48C5D98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id="{3B051027-7BCC-460C-88AB-B3BBCE7AEDA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id="{5C9F9C51-D75F-4704-95D8-F797040C953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id="{A84F25FC-6D9B-437D-A17A-BF3602D23B84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id="{ECFF95E8-A5F3-479A-90E4-9B9BD41F048D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id="{38EC167C-D36B-44C4-AA7C-6F15095D8BD4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id="{421831BE-7A1A-4B03-8BF5-8FD9913A5E6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id="{BFD7F641-DD00-42A2-8196-7F682F55B1F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id="{9DB1902B-837C-4766-A184-2004F72BB15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id="{A43B7384-75B8-47E9-9B80-E48812B1AA3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id="{E8F2A332-C40C-4B23-9980-A94EFE93768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id="{DBFEAC65-F990-4EF4-B10B-4449400EE9B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id="{2801A0D3-2EA8-4964-B6EC-EDCCDBD89A6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id="{ADDDCECE-8325-404F-B6AF-27FAA4B59CA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id="{9C8A0A9B-EB38-4982-BA51-62DEA44699B3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id="{3D8E4429-7724-4D3C-8A6A-F71B3FC446E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id="{E45950F6-A116-4068-A6ED-47E96524AF44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id="{FFBC9C36-7CD2-44BC-8880-9CBA303F72F1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id="{E68276A4-89F0-4E7B-AF86-D0B2C88D9FD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id="{878C5506-31B4-4F1A-8981-1CF40EBD409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id="{C76AA75A-B3B2-442F-8290-4A529971558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id="{9DC1433D-9867-4157-8982-06D2B00CC6E9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id="{E97ED2E0-FE58-40D4-A08B-AAD75AD8D306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id="{59E2FE8E-748C-4F4D-9D1A-0652F1CC003D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id="{9BFE24BA-4AD5-43C0-8650-CD8611D2CCA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id="{74EE5270-E315-4FE7-BFB1-8E08D7FD7BF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id="{0EBC09F2-4D3D-4C39-9EE2-F556FE3A1F4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id="{B681E709-C68E-454D-B636-82FE28477F2F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id="{0D78E501-3D4C-48A3-978B-A4878B3AA5A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id="{ECD1ACA8-5E9A-4DF2-8CCD-709E06C5D63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id="{CE63AFC2-4A69-4E5D-82CF-B1034D881FC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id="{94843B3D-4B19-43BB-A2DC-01CF03736749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id="{ED9D8256-0C13-4974-8A34-57CB6002E2A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id="{717F7C7B-4E76-41AD-A64B-A5EC7ED1540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id="{56DA9D43-1FED-483C-A5DB-1E13AA763CE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id="{5EA705E0-147F-4143-BC19-98170BD5DE22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id="{6C4E94F3-9054-4D3D-BD20-4ECD8AFE12F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id="{42631A1A-A4C7-491F-A074-D9FC75927FEB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id="{32C188E7-2CA4-4D66-9184-E2E6F836BB8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id="{70936F86-5FAD-4180-A573-E968649A7833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id="{B36B23E2-27F9-4BB3-9B37-E3EF209E8D05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id="{3F2FB921-5A4F-4B87-BD5C-B8349B5D9AE0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id="{57F1EAFB-34C7-46E4-BA15-A86342D11F11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id="{4DC784EA-8C36-4CAF-9097-CE5BF3AB07D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id="{677CBEDE-529A-4BDD-8156-1D1D9A2023A5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id="{16AA3549-E1C2-4475-B6FB-FCAA3B41BBD8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id="{403B6922-34DD-408F-B733-BC375707F53C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id="{6A6D9969-A524-4B98-B171-EA5665AA586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id="{31E847C3-A494-41F0-83C5-3FB4602DFDE7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id="{7E03A9C6-2631-40C9-983A-84AA231ABB21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id="{39D991C7-A5D5-4C52-B3C7-B192BB5036AC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id="{D03843FE-CD84-4A41-A735-9436DA09287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id="{6EF12D48-5717-4889-95E3-283F0C04FA8D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id="{70AFD799-F041-4B42-9307-D3B75965EB88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id="{BB922720-7B40-4825-A520-32940908888D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id="{807F2712-E669-49A4-B233-6BAE85728F80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id="{7A01CD8A-7633-4A11-B4D6-0157D9FC56E9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76200</xdr:colOff>
      <xdr:row>207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id="{8A1C3ABE-A7C9-4561-8C3D-7CD705CB116A}"/>
            </a:ext>
          </a:extLst>
        </xdr:cNvPr>
        <xdr:cNvSpPr txBox="1">
          <a:spLocks noChangeArrowheads="1"/>
        </xdr:cNvSpPr>
      </xdr:nvSpPr>
      <xdr:spPr bwMode="auto">
        <a:xfrm>
          <a:off x="485775" y="34890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224</xdr:row>
      <xdr:rowOff>0</xdr:rowOff>
    </xdr:from>
    <xdr:to>
      <xdr:col>1</xdr:col>
      <xdr:colOff>76200</xdr:colOff>
      <xdr:row>225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id="{FFAFFBBE-034C-4482-A23F-600C75A22EFE}"/>
            </a:ext>
          </a:extLst>
        </xdr:cNvPr>
        <xdr:cNvSpPr txBox="1">
          <a:spLocks noChangeArrowheads="1"/>
        </xdr:cNvSpPr>
      </xdr:nvSpPr>
      <xdr:spPr bwMode="auto">
        <a:xfrm>
          <a:off x="4857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118</xdr:row>
      <xdr:rowOff>38100</xdr:rowOff>
    </xdr:from>
    <xdr:to>
      <xdr:col>13</xdr:col>
      <xdr:colOff>76200</xdr:colOff>
      <xdr:row>119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id="{424D4030-2C4A-415B-8B83-4A7E16689923}"/>
            </a:ext>
          </a:extLst>
        </xdr:cNvPr>
        <xdr:cNvSpPr txBox="1">
          <a:spLocks noChangeArrowheads="1"/>
        </xdr:cNvSpPr>
      </xdr:nvSpPr>
      <xdr:spPr bwMode="auto">
        <a:xfrm>
          <a:off x="121824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id="{C2A22FBD-6B54-4ACD-A070-36AFC3C8D46B}"/>
            </a:ext>
          </a:extLst>
        </xdr:cNvPr>
        <xdr:cNvSpPr>
          <a:spLocks noChangeArrowheads="1"/>
        </xdr:cNvSpPr>
      </xdr:nvSpPr>
      <xdr:spPr bwMode="auto">
        <a:xfrm>
          <a:off x="121824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id="{94E38215-A598-4128-A4AA-366F6AA20F09}"/>
            </a:ext>
          </a:extLst>
        </xdr:cNvPr>
        <xdr:cNvGrpSpPr>
          <a:grpSpLocks/>
        </xdr:cNvGrpSpPr>
      </xdr:nvGrpSpPr>
      <xdr:grpSpPr bwMode="auto">
        <a:xfrm>
          <a:off x="12182475" y="9525"/>
          <a:ext cx="0" cy="37147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id="{0AFFCF6E-729E-4FAB-822F-7DB85EA5B14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id="{2DA16866-0600-4CA4-B6D6-7B5D993F9EB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id="{33D24E77-B830-4DAA-8C2A-8B1C2DEE590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id="{B9BAE821-0550-4F32-971A-781728F20D6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id="{53FBB94A-676F-4E3C-9852-811158766CE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id="{5ED1AE09-72F4-4053-8C53-825D17E4F64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id="{A2D6CC8D-1C01-44EC-84E7-809DAE08681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id="{86884207-7C80-4AE1-8A8C-6AB9E58B031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115</xdr:row>
      <xdr:rowOff>123825</xdr:rowOff>
    </xdr:from>
    <xdr:to>
      <xdr:col>13</xdr:col>
      <xdr:colOff>0</xdr:colOff>
      <xdr:row>115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id="{A6AB27AD-BFA9-4BFB-95D0-A44A56D305F4}"/>
            </a:ext>
          </a:extLst>
        </xdr:cNvPr>
        <xdr:cNvSpPr>
          <a:spLocks noChangeArrowheads="1"/>
        </xdr:cNvSpPr>
      </xdr:nvSpPr>
      <xdr:spPr bwMode="auto">
        <a:xfrm>
          <a:off x="12182475" y="202787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180975</xdr:rowOff>
    </xdr:from>
    <xdr:to>
      <xdr:col>13</xdr:col>
      <xdr:colOff>0</xdr:colOff>
      <xdr:row>117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id="{10607C59-B7E1-4255-8E4E-26A13B1BAF05}"/>
            </a:ext>
          </a:extLst>
        </xdr:cNvPr>
        <xdr:cNvSpPr>
          <a:spLocks noChangeArrowheads="1"/>
        </xdr:cNvSpPr>
      </xdr:nvSpPr>
      <xdr:spPr bwMode="auto">
        <a:xfrm>
          <a:off x="12182475" y="206406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19050</xdr:rowOff>
    </xdr:from>
    <xdr:to>
      <xdr:col>13</xdr:col>
      <xdr:colOff>0</xdr:colOff>
      <xdr:row>117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id="{0CFA3938-9D38-4474-8126-EB0CC908BD0C}"/>
            </a:ext>
          </a:extLst>
        </xdr:cNvPr>
        <xdr:cNvGrpSpPr>
          <a:grpSpLocks/>
        </xdr:cNvGrpSpPr>
      </xdr:nvGrpSpPr>
      <xdr:grpSpPr bwMode="auto">
        <a:xfrm>
          <a:off x="12182475" y="20335875"/>
          <a:ext cx="0" cy="285750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id="{7A1F0020-5BC0-48FE-AB4D-89369F8B5C5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id="{7291B838-9132-4D6B-9F24-A69E896A4F6E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id="{47CF89F4-54F8-4E99-AB61-0CDD09770F1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id="{0F1D85CA-EDEE-4801-9978-9B3B96D4A14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id="{496BC059-0A4C-4766-B762-BC16D312A52C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id="{3FD5F2DC-B233-44B0-BCE7-B375B97CB9A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id="{ADB5D697-C68A-46ED-9794-DAC855DB8E6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id="{FCDA5C9C-54E9-4D18-AF4A-DC65013FE6A8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196</xdr:row>
      <xdr:rowOff>123825</xdr:rowOff>
    </xdr:from>
    <xdr:to>
      <xdr:col>13</xdr:col>
      <xdr:colOff>0</xdr:colOff>
      <xdr:row>196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id="{D580AD5D-8D3B-4CA8-96FB-078876106868}"/>
            </a:ext>
          </a:extLst>
        </xdr:cNvPr>
        <xdr:cNvSpPr>
          <a:spLocks noChangeArrowheads="1"/>
        </xdr:cNvSpPr>
      </xdr:nvSpPr>
      <xdr:spPr bwMode="auto">
        <a:xfrm>
          <a:off x="12182475" y="333946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270</xdr:row>
      <xdr:rowOff>0</xdr:rowOff>
    </xdr:from>
    <xdr:to>
      <xdr:col>13</xdr:col>
      <xdr:colOff>76200</xdr:colOff>
      <xdr:row>271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id="{50A086E4-3ECB-4998-A6FB-F1C17552EDE9}"/>
            </a:ext>
          </a:extLst>
        </xdr:cNvPr>
        <xdr:cNvSpPr txBox="1">
          <a:spLocks noChangeArrowheads="1"/>
        </xdr:cNvSpPr>
      </xdr:nvSpPr>
      <xdr:spPr bwMode="auto">
        <a:xfrm>
          <a:off x="12182475" y="45253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264</xdr:row>
      <xdr:rowOff>0</xdr:rowOff>
    </xdr:from>
    <xdr:to>
      <xdr:col>13</xdr:col>
      <xdr:colOff>76200</xdr:colOff>
      <xdr:row>265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id="{B46A1118-FBCD-486F-A0C4-74CF9566231B}"/>
            </a:ext>
          </a:extLst>
        </xdr:cNvPr>
        <xdr:cNvSpPr txBox="1">
          <a:spLocks noChangeArrowheads="1"/>
        </xdr:cNvSpPr>
      </xdr:nvSpPr>
      <xdr:spPr bwMode="auto">
        <a:xfrm>
          <a:off x="1218247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264</xdr:row>
      <xdr:rowOff>0</xdr:rowOff>
    </xdr:from>
    <xdr:to>
      <xdr:col>13</xdr:col>
      <xdr:colOff>76200</xdr:colOff>
      <xdr:row>265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id="{78268133-FAB3-497C-9D54-2CD023B1C673}"/>
            </a:ext>
          </a:extLst>
        </xdr:cNvPr>
        <xdr:cNvSpPr txBox="1">
          <a:spLocks noChangeArrowheads="1"/>
        </xdr:cNvSpPr>
      </xdr:nvSpPr>
      <xdr:spPr bwMode="auto">
        <a:xfrm>
          <a:off x="1218247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id="{F6B8AF59-4C96-4F91-882B-069D510D3DD3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id="{37A1C859-BDC2-40FF-AA7F-580C98C0AD1E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id="{86FA3B50-D2DF-4515-AE08-BD376E18F4E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id="{4DAF2603-F991-46F3-AB0D-B12C6FF4AEC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id="{86BCFBB0-7292-47E2-8DAD-E33225E6021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id="{40D48005-E1F1-4AE7-AF26-804017FB9FB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id="{22ABD43B-AAD8-4F29-828E-2E4EF5AD3BA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id="{32481BDE-1D72-460D-9526-E990A14A44C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id="{542975E6-79F0-44DB-8A1F-30FE798773E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id="{B46F4A5C-8DCD-4C92-8D00-3FE2C4A0146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274</xdr:row>
      <xdr:rowOff>123825</xdr:rowOff>
    </xdr:from>
    <xdr:to>
      <xdr:col>13</xdr:col>
      <xdr:colOff>0</xdr:colOff>
      <xdr:row>274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id="{17E88BBC-0287-425C-B151-3B42F6E26CB6}"/>
            </a:ext>
          </a:extLst>
        </xdr:cNvPr>
        <xdr:cNvSpPr>
          <a:spLocks noChangeArrowheads="1"/>
        </xdr:cNvSpPr>
      </xdr:nvSpPr>
      <xdr:spPr bwMode="auto">
        <a:xfrm>
          <a:off x="12182475" y="46024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295</xdr:row>
      <xdr:rowOff>180975</xdr:rowOff>
    </xdr:from>
    <xdr:to>
      <xdr:col>13</xdr:col>
      <xdr:colOff>0</xdr:colOff>
      <xdr:row>295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id="{933B7507-785D-4D03-89D4-028B3C5B6E86}"/>
            </a:ext>
          </a:extLst>
        </xdr:cNvPr>
        <xdr:cNvSpPr>
          <a:spLocks noChangeArrowheads="1"/>
        </xdr:cNvSpPr>
      </xdr:nvSpPr>
      <xdr:spPr bwMode="auto">
        <a:xfrm>
          <a:off x="12182475" y="49463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19050</xdr:rowOff>
    </xdr:from>
    <xdr:to>
      <xdr:col>13</xdr:col>
      <xdr:colOff>0</xdr:colOff>
      <xdr:row>295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id="{1C263C8A-10BE-42F8-98C9-CCF05A69780E}"/>
            </a:ext>
          </a:extLst>
        </xdr:cNvPr>
        <xdr:cNvGrpSpPr>
          <a:grpSpLocks/>
        </xdr:cNvGrpSpPr>
      </xdr:nvGrpSpPr>
      <xdr:grpSpPr bwMode="auto">
        <a:xfrm>
          <a:off x="12182475" y="49158525"/>
          <a:ext cx="0" cy="285750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id="{3BEFEDC2-CEC7-4FEF-8871-ACA975A949D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id="{868EBCD5-6A1C-4479-BD45-5DA4A8BAFBB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id="{30108935-287C-4F61-9B0F-0576C6FCC14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id="{1FD66562-D9D2-4DA7-B914-90FAD6B3F0C4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id="{C9F94E5B-4A14-4821-8918-75368C881CA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id="{3F04435D-BCC2-4069-A429-CBCE776DE84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id="{110EE659-5DED-42C8-9358-78983AF0F699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id="{38F1BD2E-EB33-4B03-BC74-CF9F3E74CDA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319</xdr:row>
      <xdr:rowOff>123825</xdr:rowOff>
    </xdr:from>
    <xdr:to>
      <xdr:col>13</xdr:col>
      <xdr:colOff>0</xdr:colOff>
      <xdr:row>319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id="{A0CD41FA-2130-4B71-A0CF-50093A03898B}"/>
            </a:ext>
          </a:extLst>
        </xdr:cNvPr>
        <xdr:cNvSpPr>
          <a:spLocks noChangeArrowheads="1"/>
        </xdr:cNvSpPr>
      </xdr:nvSpPr>
      <xdr:spPr bwMode="auto">
        <a:xfrm>
          <a:off x="12182475" y="533114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343</xdr:row>
      <xdr:rowOff>0</xdr:rowOff>
    </xdr:from>
    <xdr:to>
      <xdr:col>9</xdr:col>
      <xdr:colOff>76200</xdr:colOff>
      <xdr:row>344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id="{0E4AC5A1-0C58-4A73-9B0A-2DC98D6FFFB3}"/>
            </a:ext>
          </a:extLst>
        </xdr:cNvPr>
        <xdr:cNvSpPr txBox="1">
          <a:spLocks noChangeArrowheads="1"/>
        </xdr:cNvSpPr>
      </xdr:nvSpPr>
      <xdr:spPr bwMode="auto">
        <a:xfrm>
          <a:off x="7886700" y="57073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522</xdr:row>
      <xdr:rowOff>76200</xdr:rowOff>
    </xdr:from>
    <xdr:to>
      <xdr:col>0</xdr:col>
      <xdr:colOff>304800</xdr:colOff>
      <xdr:row>523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id="{FED1C7D9-8A64-4E27-910D-46CF5061371F}"/>
            </a:ext>
          </a:extLst>
        </xdr:cNvPr>
        <xdr:cNvSpPr txBox="1">
          <a:spLocks noChangeArrowheads="1"/>
        </xdr:cNvSpPr>
      </xdr:nvSpPr>
      <xdr:spPr bwMode="auto">
        <a:xfrm>
          <a:off x="228600" y="8613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265</xdr:row>
      <xdr:rowOff>0</xdr:rowOff>
    </xdr:from>
    <xdr:to>
      <xdr:col>20</xdr:col>
      <xdr:colOff>381000</xdr:colOff>
      <xdr:row>266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id="{E8B3635A-D18D-4689-A9EF-F8671EA42A3B}"/>
            </a:ext>
          </a:extLst>
        </xdr:cNvPr>
        <xdr:cNvSpPr txBox="1">
          <a:spLocks noChangeArrowheads="1"/>
        </xdr:cNvSpPr>
      </xdr:nvSpPr>
      <xdr:spPr bwMode="auto">
        <a:xfrm>
          <a:off x="181070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270</xdr:row>
      <xdr:rowOff>0</xdr:rowOff>
    </xdr:from>
    <xdr:to>
      <xdr:col>13</xdr:col>
      <xdr:colOff>76200</xdr:colOff>
      <xdr:row>271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id="{69C58F9B-0B14-420C-B13B-90A393753C1D}"/>
            </a:ext>
          </a:extLst>
        </xdr:cNvPr>
        <xdr:cNvSpPr txBox="1">
          <a:spLocks noChangeArrowheads="1"/>
        </xdr:cNvSpPr>
      </xdr:nvSpPr>
      <xdr:spPr bwMode="auto">
        <a:xfrm>
          <a:off x="12182475" y="45253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264</xdr:row>
      <xdr:rowOff>0</xdr:rowOff>
    </xdr:from>
    <xdr:to>
      <xdr:col>13</xdr:col>
      <xdr:colOff>76200</xdr:colOff>
      <xdr:row>265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id="{87F8FE2A-952F-4EAA-B507-7CDE2A3A1CAA}"/>
            </a:ext>
          </a:extLst>
        </xdr:cNvPr>
        <xdr:cNvSpPr txBox="1">
          <a:spLocks noChangeArrowheads="1"/>
        </xdr:cNvSpPr>
      </xdr:nvSpPr>
      <xdr:spPr bwMode="auto">
        <a:xfrm>
          <a:off x="1218247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264</xdr:row>
      <xdr:rowOff>0</xdr:rowOff>
    </xdr:from>
    <xdr:to>
      <xdr:col>13</xdr:col>
      <xdr:colOff>76200</xdr:colOff>
      <xdr:row>265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id="{77C8C561-2765-4680-A3CD-9F32910F6336}"/>
            </a:ext>
          </a:extLst>
        </xdr:cNvPr>
        <xdr:cNvSpPr txBox="1">
          <a:spLocks noChangeArrowheads="1"/>
        </xdr:cNvSpPr>
      </xdr:nvSpPr>
      <xdr:spPr bwMode="auto">
        <a:xfrm>
          <a:off x="12182475" y="44281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216</xdr:row>
      <xdr:rowOff>0</xdr:rowOff>
    </xdr:from>
    <xdr:to>
      <xdr:col>13</xdr:col>
      <xdr:colOff>0</xdr:colOff>
      <xdr:row>216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id="{D3F0622F-DF4C-44FE-B321-3294CF2C691B}"/>
            </a:ext>
          </a:extLst>
        </xdr:cNvPr>
        <xdr:cNvSpPr>
          <a:spLocks noChangeArrowheads="1"/>
        </xdr:cNvSpPr>
      </xdr:nvSpPr>
      <xdr:spPr bwMode="auto">
        <a:xfrm>
          <a:off x="12182475" y="36509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214</xdr:row>
      <xdr:rowOff>9525</xdr:rowOff>
    </xdr:from>
    <xdr:to>
      <xdr:col>13</xdr:col>
      <xdr:colOff>0</xdr:colOff>
      <xdr:row>216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id="{6B11F74F-B8B6-4312-905C-14C2CBDED966}"/>
            </a:ext>
          </a:extLst>
        </xdr:cNvPr>
        <xdr:cNvGrpSpPr>
          <a:grpSpLocks/>
        </xdr:cNvGrpSpPr>
      </xdr:nvGrpSpPr>
      <xdr:grpSpPr bwMode="auto">
        <a:xfrm>
          <a:off x="12182475" y="36195000"/>
          <a:ext cx="0" cy="31432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id="{8170302D-016F-40A8-9439-E3A0DAE121A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id="{80E8DDC2-E73B-4150-9AC6-5185241946E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id="{E84F8F05-8A3F-414C-A74C-4DADD68459F7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id="{FF9492D2-47B5-440D-B7A1-D36452061E39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id="{4B9C9C83-0CF5-4DC7-91E8-98D59D376FC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id="{6C7B5D64-A1E8-452B-BC3F-F0F31FC8BA0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id="{8C3A374D-2174-49E6-BF1E-653CDDCD3A5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id="{1109957A-4303-47B6-AFD4-D3AE32E20FE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274</xdr:row>
      <xdr:rowOff>123825</xdr:rowOff>
    </xdr:from>
    <xdr:to>
      <xdr:col>13</xdr:col>
      <xdr:colOff>0</xdr:colOff>
      <xdr:row>274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id="{A6245478-640D-4ED9-AAED-9651C8CA5ACE}"/>
            </a:ext>
          </a:extLst>
        </xdr:cNvPr>
        <xdr:cNvSpPr>
          <a:spLocks noChangeArrowheads="1"/>
        </xdr:cNvSpPr>
      </xdr:nvSpPr>
      <xdr:spPr bwMode="auto">
        <a:xfrm>
          <a:off x="12182475" y="460248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295</xdr:row>
      <xdr:rowOff>180975</xdr:rowOff>
    </xdr:from>
    <xdr:to>
      <xdr:col>13</xdr:col>
      <xdr:colOff>0</xdr:colOff>
      <xdr:row>295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id="{18ABB0ED-84A1-4700-95D8-15984CCB40DC}"/>
            </a:ext>
          </a:extLst>
        </xdr:cNvPr>
        <xdr:cNvSpPr>
          <a:spLocks noChangeArrowheads="1"/>
        </xdr:cNvSpPr>
      </xdr:nvSpPr>
      <xdr:spPr bwMode="auto">
        <a:xfrm>
          <a:off x="12182475" y="49463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294</xdr:row>
      <xdr:rowOff>19050</xdr:rowOff>
    </xdr:from>
    <xdr:to>
      <xdr:col>13</xdr:col>
      <xdr:colOff>0</xdr:colOff>
      <xdr:row>295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id="{1146E1E1-AB98-4195-9DBF-18A071BD3FD4}"/>
            </a:ext>
          </a:extLst>
        </xdr:cNvPr>
        <xdr:cNvGrpSpPr>
          <a:grpSpLocks/>
        </xdr:cNvGrpSpPr>
      </xdr:nvGrpSpPr>
      <xdr:grpSpPr bwMode="auto">
        <a:xfrm>
          <a:off x="12182475" y="49158525"/>
          <a:ext cx="0" cy="285750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id="{3E17FDDC-25B0-44A5-9339-97EC05F3F30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id="{22DC6377-F09E-4FA9-AA0B-043900518D4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id="{87A6C8D2-42F2-4A73-AE0F-7026278864D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id="{5F3A0FF5-A5EC-4164-B8AC-896CA484359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id="{E9457E9B-412E-446C-AF07-E3FF4916BB5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id="{6D67A0B1-9406-496C-9283-ED5B7B11386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id="{1345736C-D2BA-4122-ACFE-B0F00368277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id="{9434C927-7173-4FA7-8C61-1EB44DDCB89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319</xdr:row>
      <xdr:rowOff>123825</xdr:rowOff>
    </xdr:from>
    <xdr:to>
      <xdr:col>13</xdr:col>
      <xdr:colOff>0</xdr:colOff>
      <xdr:row>319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id="{3242162C-EED6-4A95-872C-80F929E1C385}"/>
            </a:ext>
          </a:extLst>
        </xdr:cNvPr>
        <xdr:cNvSpPr>
          <a:spLocks noChangeArrowheads="1"/>
        </xdr:cNvSpPr>
      </xdr:nvSpPr>
      <xdr:spPr bwMode="auto">
        <a:xfrm>
          <a:off x="12182475" y="533114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224</xdr:row>
      <xdr:rowOff>0</xdr:rowOff>
    </xdr:from>
    <xdr:to>
      <xdr:col>1</xdr:col>
      <xdr:colOff>228600</xdr:colOff>
      <xdr:row>225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id="{A0F5C161-E1A6-44F1-B692-599D024364BE}"/>
            </a:ext>
          </a:extLst>
        </xdr:cNvPr>
        <xdr:cNvSpPr txBox="1">
          <a:spLocks noChangeArrowheads="1"/>
        </xdr:cNvSpPr>
      </xdr:nvSpPr>
      <xdr:spPr bwMode="auto">
        <a:xfrm>
          <a:off x="6381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224</xdr:row>
      <xdr:rowOff>0</xdr:rowOff>
    </xdr:from>
    <xdr:to>
      <xdr:col>1</xdr:col>
      <xdr:colOff>228600</xdr:colOff>
      <xdr:row>225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id="{F4D2E890-F322-40F0-A15B-1D8B289A871D}"/>
            </a:ext>
          </a:extLst>
        </xdr:cNvPr>
        <xdr:cNvSpPr txBox="1">
          <a:spLocks noChangeArrowheads="1"/>
        </xdr:cNvSpPr>
      </xdr:nvSpPr>
      <xdr:spPr bwMode="auto">
        <a:xfrm>
          <a:off x="6381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527</xdr:row>
      <xdr:rowOff>0</xdr:rowOff>
    </xdr:from>
    <xdr:to>
      <xdr:col>1</xdr:col>
      <xdr:colOff>1752600</xdr:colOff>
      <xdr:row>528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id="{45E32F92-0D66-417F-A2F0-4537584EBBC6}"/>
            </a:ext>
          </a:extLst>
        </xdr:cNvPr>
        <xdr:cNvSpPr txBox="1">
          <a:spLocks noChangeArrowheads="1"/>
        </xdr:cNvSpPr>
      </xdr:nvSpPr>
      <xdr:spPr bwMode="auto">
        <a:xfrm>
          <a:off x="2162175" y="8686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224</xdr:row>
      <xdr:rowOff>0</xdr:rowOff>
    </xdr:from>
    <xdr:to>
      <xdr:col>1</xdr:col>
      <xdr:colOff>228600</xdr:colOff>
      <xdr:row>225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id="{1D6C185C-0C23-491E-BB48-6D3CF5540CAF}"/>
            </a:ext>
          </a:extLst>
        </xdr:cNvPr>
        <xdr:cNvSpPr txBox="1">
          <a:spLocks noChangeArrowheads="1"/>
        </xdr:cNvSpPr>
      </xdr:nvSpPr>
      <xdr:spPr bwMode="auto">
        <a:xfrm>
          <a:off x="638175" y="37804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id="{6E237DC9-E5E6-41F3-809C-42DCF4484254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3</xdr:row>
      <xdr:rowOff>38100</xdr:rowOff>
    </xdr:from>
    <xdr:to>
      <xdr:col>19</xdr:col>
      <xdr:colOff>381000</xdr:colOff>
      <xdr:row>3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id="{8200CEC2-5026-448E-AE72-CFD8AD24662B}"/>
            </a:ext>
          </a:extLst>
        </xdr:cNvPr>
        <xdr:cNvSpPr txBox="1">
          <a:spLocks noChangeArrowheads="1"/>
        </xdr:cNvSpPr>
      </xdr:nvSpPr>
      <xdr:spPr bwMode="auto">
        <a:xfrm>
          <a:off x="17325975" y="120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id="{A2C21225-A33B-4402-B823-FE708429E646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id="{DB7A5638-FC49-4144-B466-DEB3D67EFCB2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11</xdr:row>
      <xdr:rowOff>0</xdr:rowOff>
    </xdr:from>
    <xdr:to>
      <xdr:col>13</xdr:col>
      <xdr:colOff>228600</xdr:colOff>
      <xdr:row>11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id="{A3ADCFE3-82DE-4A46-A8DD-B23F43908FF8}"/>
            </a:ext>
          </a:extLst>
        </xdr:cNvPr>
        <xdr:cNvSpPr txBox="1">
          <a:spLocks noChangeArrowheads="1"/>
        </xdr:cNvSpPr>
      </xdr:nvSpPr>
      <xdr:spPr bwMode="auto">
        <a:xfrm>
          <a:off x="12334875" y="315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85725</xdr:rowOff>
    </xdr:from>
    <xdr:to>
      <xdr:col>1</xdr:col>
      <xdr:colOff>0</xdr:colOff>
      <xdr:row>257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id="{ECEF0098-6203-4AF2-AB35-98F0BD266098}"/>
            </a:ext>
          </a:extLst>
        </xdr:cNvPr>
        <xdr:cNvSpPr>
          <a:spLocks noChangeArrowheads="1"/>
        </xdr:cNvSpPr>
      </xdr:nvSpPr>
      <xdr:spPr bwMode="auto">
        <a:xfrm>
          <a:off x="485775" y="430720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id="{97F9F774-FA7B-45C2-A797-40C3704A700B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id="{E9E5631E-9D13-4DF0-8B12-B7E3B623CE9B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id="{96A61548-2FC1-40E5-902D-3647143783F0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id="{1F62A7A0-116C-4D53-87D2-9EE310584D36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id="{673D6800-E839-4EFF-AE5E-CC1148FB43E1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id="{582F6D49-E01B-4AD7-A3B7-51B2ED4F6E05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id="{6D9DDDAC-B93F-47C3-B0DF-8AA9D3283E63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id="{D8EB9CB5-B66A-46FE-A97E-D5D78B81BB80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id="{C598DAF5-15C4-4766-AB34-014A99753AEE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id="{79DB8DA9-DF4C-46FE-A7CD-24C0BB8789A3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id="{308FAF5F-466F-4AFC-9FC3-370A16B8748E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id="{6520D618-D485-4FD7-9ED1-F389EB574721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id="{C434838D-5AF8-46BF-B961-9720E7A4B481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id="{F66EC19B-0734-4330-894A-E6566DD627FD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id="{23082536-4483-435C-B21E-9CD16448A429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id="{DDABDF8A-5134-4360-8A27-F0494A583E27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id="{9CDDD9A6-4BC8-48FF-B873-977B3CA8A7A7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id="{CBCA22A7-3E57-4FBD-B639-7FBBAAAF79AC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id="{94299A52-260D-4CE2-AB79-F3DBED850F09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id="{5971CE34-82A1-49C0-A56B-6C1A0612F55C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id="{07D81BDE-BCFE-40AA-AEC9-06AEFC520D3F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id="{7463B200-9158-473F-9314-B215F004BDF5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id="{E013781D-374C-4C84-9DC5-D165ABED5053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id="{A0F644F4-1878-479C-A851-B2F4FE30FC33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id="{5644B83E-17CE-48C9-B708-9CF2534915EE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95250</xdr:rowOff>
    </xdr:from>
    <xdr:to>
      <xdr:col>1</xdr:col>
      <xdr:colOff>0</xdr:colOff>
      <xdr:row>257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id="{A889FD59-8A99-4A62-BB4D-7B43C7B87F7E}"/>
            </a:ext>
          </a:extLst>
        </xdr:cNvPr>
        <xdr:cNvSpPr>
          <a:spLocks noChangeArrowheads="1"/>
        </xdr:cNvSpPr>
      </xdr:nvSpPr>
      <xdr:spPr bwMode="auto">
        <a:xfrm>
          <a:off x="485775" y="430815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0</xdr:rowOff>
    </xdr:from>
    <xdr:to>
      <xdr:col>1</xdr:col>
      <xdr:colOff>0</xdr:colOff>
      <xdr:row>257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id="{66561858-CD89-4CF4-A49C-88ACB61ABF0E}"/>
            </a:ext>
          </a:extLst>
        </xdr:cNvPr>
        <xdr:cNvSpPr txBox="1">
          <a:spLocks noChangeArrowheads="1"/>
        </xdr:cNvSpPr>
      </xdr:nvSpPr>
      <xdr:spPr bwMode="auto">
        <a:xfrm>
          <a:off x="485775" y="429863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id="{37EB4B10-C143-474C-80E8-10B99E1033FF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id="{BDD6574E-73CF-48A2-A971-C3D5B5B017F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id="{D6D53C6A-38B4-4AAF-B312-51579FCEDAE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id="{19A111B9-901C-468C-B822-D1EDABC73E6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id="{AFAB3677-C79D-4778-8E3B-5C5D803DD29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id="{A222285B-9EC6-4C32-9252-E6974265215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id="{AC628426-936C-4BF3-AD5A-C441EF39CE5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id="{DDA9F548-1569-4DF1-BDF7-F0A5119A616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id="{75C426C8-4425-42B5-B3B6-25A48878AFF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id="{62B7C79F-8F61-475D-BF9A-8702FB066BDC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id="{2B2DBD95-67EA-4A0E-AD05-63DA328461A5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id="{0348463A-E817-4C91-8E9A-B7F4A4A4C21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id="{39132ED5-BF22-4C73-AFD5-B538BF37452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id="{5963B0CF-D56C-42E4-9709-65BA341D082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id="{390CEA03-93D1-45EE-A1E9-70F0DD10B55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id="{D28171F8-A258-4A9B-9D69-E194228F3FC1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id="{16DA5978-8946-4871-A35A-BCFEA482873B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id="{7B641A78-36CA-46C1-8A18-F3A4F41CC31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id="{F3A33E38-D30A-4A63-A2F5-E0E559E97C9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id="{A16C0368-5831-4709-8EB0-10823376CB80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id="{CD5CE72B-F5D3-4CC4-81CC-403AE6B148EB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id="{850384F6-3DB3-47BF-9250-2CCAEC50B38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id="{77FD0FCE-D0D6-4547-A788-5F085CE8AE8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id="{3B41EBCA-ED26-438F-9DB8-399ACD45F16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id="{39B9B68F-8884-43A6-9A2A-75A4D8BD944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id="{B53C4832-EB19-4E98-81C7-92C5A46654A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id="{3D8583F2-00E6-45D4-AADA-9B54BDA71555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id="{62ADCAFF-6218-4993-AB10-92F9711B6CEC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id="{23A872AD-5918-4F78-8F78-A741BCF7E7A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id="{3C05F1FC-B5A3-4CA4-9AA1-74A2295A4126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id="{050E06A1-8FE3-42AD-92D6-57AE12C995C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id="{45C8F7F2-AFEB-4C3D-9E8F-CE848A6645D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id="{9DD2A840-8FEB-4591-84B1-37E8DEE2A48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id="{637C9C73-902A-4EE9-A37B-EAC1CAEF9BE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id="{467398EE-3471-4F28-9B23-2FC410C7B75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id="{0295DB68-9D27-4543-B792-59EF0B74C57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id="{186FC944-F379-45B6-8263-A208271539E8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id="{1388A7F0-AE04-44A9-9065-1B97F7DC4D7D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id="{B0091DE5-4980-4680-83C2-DE20375CD97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id="{ED13E34A-A9D6-42BC-9CE2-A5434B4F671D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id="{7F379CE8-9A2F-4619-96E5-32E4591C927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id="{7AF05149-B0DC-4E3B-872E-FE56FEC1D82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id="{1C0350F8-7AEC-4B55-B573-F5A806808D3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id="{BC000D55-99C0-4551-AD00-127B7F07B829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id="{37939D16-D722-419C-BCC6-D9FEFAFCBE8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id="{9FFCB1CE-392B-4EBB-87A1-9CC291314A28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id="{D9AC660E-EB6D-4DFC-BDFF-C034E5E8260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id="{F4F0784B-2A14-4BF9-BAFD-158B624B72E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id="{B9014D8A-95E9-43E5-B453-68646B3E8A1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id="{F8626E19-B573-4587-8B54-129737C7F906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id="{D199D5A6-590C-47B8-A5AF-E44C269F7466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id="{DACCBD9C-6321-4688-9F4B-F39077E3997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id="{0430E941-9F29-4389-85DB-D0A451AB881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id="{13604625-1D3B-480C-9678-2BC94473879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id="{E7C32C10-FCE4-4577-818D-11A886322281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id="{451D4435-E251-4667-93CF-768FF986212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id="{A515E430-6D52-4A24-A5D8-A5BFB063F80C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id="{A73CEDF3-7957-4752-840C-2EE7DF4F212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id="{AA3D1711-59DA-4CAA-99B7-88DAC285E211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id="{DC4487BB-92D7-4E2D-933D-F84CA7DA2F2E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id="{849A7249-40A9-403D-BC37-EF74A14B55CC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id="{8F84F3F5-65D3-4FAD-9BF8-AB3B68F7B8B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id="{AC505086-D6D1-4FC2-B49F-D73C7AF78CE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id="{673130C9-7CF8-49C6-B9AE-FA52A612CC3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id="{6713ED7D-4B1D-476D-A34F-42DA895EF4B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id="{686F0AED-CF2E-412A-B5E7-AB905FA1DC5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id="{1E50844D-F279-43C4-AA6C-AAC8C811A9B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id="{A677CF89-C474-41C9-8FCC-76329C54CA4F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id="{C6B7F9B1-2BB9-4810-9A72-48AF267C6D5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id="{99BB2418-AE14-4D1E-B639-705ACB4CFD7A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id="{5D4CE434-A069-4684-ABB6-4D9C19593A67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id="{EA4F2509-E39B-4847-8CF9-27A0C9A49EB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id="{4178E597-2015-450D-8744-C237F7C77B09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id="{09B20CEA-B711-4BF9-80EA-8C069D0A370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id="{5697E4DD-A158-488E-B5B9-497088F272C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id="{4B2CD3B2-9087-44E6-9D42-EFB9E7AC7166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id="{F53268C3-7688-4A23-8C65-49AE993CCD0A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id="{BDDAD463-CD7B-479E-833D-5B4A9D5DB70B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id="{E26FD937-AB82-48DE-9A4F-1D19700336E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id="{5E9A8145-7D07-4A06-8F83-88604E0C7733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id="{C49CD571-DAFF-4080-A0A1-382E5032E66B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id="{38FA8832-AB6E-47DD-BD49-DE12592E472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id="{7540B060-6F13-4E71-93BF-6BEB39DB80D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id="{D516F2EE-6CE3-4389-B669-EB73E627900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id="{65B922C4-1175-4C8B-ABD7-69069C0F8C5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id="{6895FB38-108D-42EA-A421-39C729E038F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id="{A1024ADA-7943-493B-A73A-17E001A0ABB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id="{D17A0F78-D347-4251-BBD1-1FC480FA8E9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id="{CB15632F-4A3F-4F26-87A6-7675F36C405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id="{8A0B34ED-2611-41C9-A832-57B3DEA6BC54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id="{EC47D93F-EDA5-4C5F-BFC5-0448BED584ED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id="{399E3F27-59C9-417A-8E24-4B71C9A95F8D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id="{35386673-B42B-4D90-8D4F-7BF8C65D7A46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id="{540F8BBA-64B8-47F5-8D98-A3D14882EA3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id="{580FCAEA-7E4E-4C17-B786-36FD5B91F3A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id="{491C1158-97A0-4BA1-8C75-9046CC046B3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id="{1376BF3E-987B-441F-BD47-C488ABA32CD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id="{B1B394AA-2FF7-4495-8755-5EF4682FB1E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id="{0F0CABDF-27DE-4AA0-AC46-65F3AC4D9D75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id="{FF336BD6-7C5E-48F9-B610-490CDD257D6A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id="{98149B5F-B8B3-49CB-BF64-73D1CF09A067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id="{A2F8DDFF-DB51-4320-90D3-C951CE36B8AF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id="{68BC2EF4-5A5D-4666-A122-229EF8D7046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id="{04D2B2FA-A185-4B80-857D-F4F95CDD736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id="{6EBB888F-1C6D-4E80-81DF-4AB740094B5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id="{5F477F1D-FCD4-4881-A432-F2D35CA5D82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id="{21A2510D-249A-49BD-BDB0-D57258B3E5E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id="{4D23AB4C-774C-48B5-8405-0E6D8955078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id="{24BE0B55-101D-4147-86F3-C50BE431A7A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id="{C5132F2F-FBDF-454E-BE8B-DBDE40A700F2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id="{D170E526-6805-4AF4-9792-A1E09C57F02E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id="{ECB6F40B-C144-4C7A-A74B-00DDDD6A643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id="{10A129B7-C514-4E17-807F-DA934230C91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id="{0732AF6F-534A-4399-90E4-8ECDBDB9BFE8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id="{209E7112-502F-4358-AC15-9A5420708B72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id="{14AEA5B1-B420-41F5-BCE5-46C46D533C4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id="{AC248055-BA34-4F2C-AF25-836D5ED3505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id="{1BFCE1FE-CCE9-4DCB-9DC2-D7AF57291ED7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id="{C1D9DB11-2C09-4E1A-BDCB-3ECF17CBB8B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id="{2BD2E51E-0268-4EDD-BCDD-6C916FDEEA75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id="{4B706EB0-49D6-4DD5-B19F-3C7009B86C80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id="{22B68017-EF6D-42C5-A59F-EDD1FA1D8B48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id="{A8477204-EE89-4E95-A549-D4B6B763CC65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id="{2DE30858-9862-4811-96A5-1F5B57EF2BDC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id="{C8B68FBB-839B-45F5-B9BA-887247F04E86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id="{2BE8A2BB-8560-4EFC-AD57-9C4CC5EDBB0E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id="{F331E400-D5B5-42FD-993E-3C3EADEA6684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id="{B0E221D3-1210-4466-80E2-EE75B71067E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id="{95B5BEB4-A855-41B9-AE1D-62EFC47C64BF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id="{8E744009-D598-41E4-8CB2-D19C0189F2F1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id="{D1C38B40-8DDF-44FE-AFA0-006707AD8401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id="{0D27CA81-74B9-46B4-81D9-8C81116C0CA5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id="{733543A9-C05E-4F2C-B1AF-D3D9BCE65C7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id="{B2E22670-0664-48E8-8555-0EC119FC1214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id="{24A3079D-FFBC-4F68-A895-E3EE9EC75C9F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id="{60CC7E66-4843-4C03-BA16-AA95C0BCDFCA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id="{B7DB80E8-7F4D-4DBA-9AF6-365624129A89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id="{13330C77-1F01-4833-B159-7D48FD413DF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id="{B11C0184-3726-49DF-BA89-EF9B6B636A9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id="{A0C4FB53-08A7-4643-90CA-0B853ECD121D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id="{D1804C66-8285-46EB-833B-78AA66D4A68A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id="{ED46018F-049B-48B8-8EDC-74E6C60470F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id="{8FCFC5F5-0E22-46D4-AE07-85A934A6670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id="{24D4D5A7-8C67-4247-993E-8B44493E6295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id="{E903065D-B61C-4D01-B802-F73DD274E02D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id="{5193C945-4150-44E2-870D-F8DEF9507FE4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id="{B5C670EC-A20F-43C3-9D5B-8ABC423BEEAF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id="{38A4BF51-43E2-4F85-8BFE-194E60FB156E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id="{77F1CA6A-4293-4813-A518-2B80FCDD373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id="{D9590A29-4EEB-43EB-9DC7-C4598C0F6E22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id="{572CC583-5A61-43FD-8D77-C32ECC5775F5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id="{E629E9EA-E06E-4AF8-B9A3-B76C1E002A9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id="{55C4FC6C-3180-48B4-BACC-6302D372C75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id="{9807E1F5-A156-4C96-9CA7-846C67791312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id="{1A47FA4A-53CF-453B-851B-A4B7B3A4134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id="{936A0672-8D27-4874-B312-3842ABB57C93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id="{2CADF882-ACF1-4CF8-84E8-BBFAD11334F2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id="{6409DF9F-72D6-4EBE-99D7-FEA9B6F9D3B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id="{19C27B7B-FAEE-44C0-9DAE-62BDD4017432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id="{52104A59-FEF2-4A5F-AAA1-BA3629A09968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id="{F363B762-51CF-4F89-BCCE-27B1D6244AA6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id="{71793246-8714-4F65-AABF-E7737D947767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id="{17912470-3BFA-4942-9E20-1EA08241BAD2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id="{C8B98C39-EEB7-4635-87AB-BC7C8395F8E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id="{32EACCFF-8AD9-4C25-BBFB-41B1E2E9238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id="{C9B82106-2164-4E60-ADCC-8584DE52B46F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id="{A7163E93-D0C8-4205-A1EA-231C95EEFBF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id="{893155E3-93AE-49FB-80A3-3B0D0BA6997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id="{D67BCFD4-5726-4DB7-973E-7A7872113D5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id="{0190C966-C740-407A-ABA9-06714E3AFCCA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id="{61F74473-113F-49B0-B744-EF8F08511E74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id="{53AD4CAA-5723-4040-821A-2F679021DDD6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id="{49BBB002-EDD2-4A9E-BD23-1AB9CCE997CA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id="{3B9E9925-94FA-4BFF-B82A-6D939038008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id="{27F31228-EB74-450F-A1FC-B82E9D17FB7A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id="{170A32D9-32F6-49F8-ADB5-BC2C2D63BB7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id="{F1672B90-9621-435C-8771-257593A892C1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id="{0B4C55D0-261E-436B-AD17-E3CFC243595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id="{1C187D0F-8C26-4E40-BBE9-D9635D899E9B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id="{FB727363-578F-4017-820B-B96B11AF9A3C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id="{1AADA5C2-059F-4C2E-BA6A-216EBAE89149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id="{FB38D2AF-575D-4F25-BAE3-CBA1560F43E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id="{5325A158-22F1-4890-BA10-059CD10F5EF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id="{BAEC6ACA-6AE6-4F20-8EA7-F0A8E2243DDA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id="{E6DAD9A5-D9C3-4E06-AC85-A5B2303F19BE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id="{6F7F8792-7BB9-47E2-B5F1-7C7C03EC298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id="{1576C0AE-ABFF-4A4F-9CEB-005732FC9277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id="{06C85AFE-DFC4-483E-9FFA-53B040D5EAC1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id="{5100FA3B-5A0B-4295-A8EE-C4FEF7556EFD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id="{A8381987-D151-4089-9B3B-933252607A47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id="{A6BAEEB2-9B3A-428B-B4E8-547747ECE4E6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id="{3385A171-DC58-43A8-BBF2-EDC4809ABE43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id="{9185B265-F9B7-4D3B-B5D3-51F850A65181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id="{E3DA3FE2-3F78-49F9-983F-1A9D53A8DFC3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id="{41EA5B91-BDD8-4812-9FA8-F2D3BF87FBC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id="{90261E73-2E68-457C-8B27-CBB962D9580D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id="{E623D724-D810-4C5D-8A80-7FFDCF3A4D2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id="{F0E4DA67-EB7A-46E9-BC0E-CF8DA6519CC6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id="{699369DA-46E3-4460-ADEA-3BF37FC92D33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id="{064885C8-8C42-4833-92E0-37373FEE641F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id="{C1645E75-4547-4C83-85FD-70B4819AD3AD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id="{0BA719F5-703E-4BE7-BDC9-26CD7FBAE134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id="{1FC2E748-66FB-4522-B4A1-81FF52D1AA5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id="{4649A454-EACC-43E6-825D-BEE4EC8C8686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id="{59FFB7CA-AB1E-4CE4-8C47-811DF615E5B7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id="{1FEC05E6-2DA5-46F4-ACE4-ED050DED7FF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id="{E0300EA7-5699-4279-BB06-74EA67F8FEF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id="{00C2281E-4974-4FC5-B10C-9254CCD31734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id="{6C818C5D-AF09-4384-A46A-60ADE13755F6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id="{DCE7CF95-1B51-4453-9813-1C951B70FE45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id="{B235EF5E-154D-4EBA-8A11-7CAED514147C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id="{6D931D65-4AAA-4DB4-A0CB-5DBE574F24A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id="{DFF25933-55D5-46ED-AD54-87DB608884A7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id="{B223E17A-4A3D-4076-BDB4-717F3C8EA79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id="{BF3B0B15-DEE5-4505-AB1F-EE364BFC52B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id="{25D92CDA-1C49-4464-AE31-26588CA972D9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id="{F19EAF49-9168-43BD-9DCD-183135F322C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id="{4FCC73B4-2028-44DA-AF49-E65661AB9CC3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id="{9A22F329-E3D5-42DF-AE35-18D3955801D9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id="{B76A1B31-E553-47EA-B13C-D28F6B761EA2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id="{F2EB7E2E-D504-447D-91AB-E8C0CEAFEA17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id="{2CCD49B0-05EE-4727-8384-C21D95A7D501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id="{59CA70A1-4D44-49EF-83F7-718F7EC3892D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id="{744496BA-8B76-4E10-AE95-95DA5A2BCE7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id="{235E0E3C-2318-43CC-8F59-B6261A5E568C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id="{7E586083-5058-43C3-B2EB-B2EFDF2633B5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id="{CF576A5B-04FF-4D43-8769-64E44FDFCDB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id="{E69EE1B7-7419-4472-9D67-DEA96BCCD71A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id="{494902D8-C827-47F6-86DE-9263CA7EDB87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257</xdr:row>
      <xdr:rowOff>180975</xdr:rowOff>
    </xdr:from>
    <xdr:to>
      <xdr:col>1</xdr:col>
      <xdr:colOff>0</xdr:colOff>
      <xdr:row>257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id="{CF579759-DFE6-4A40-A24C-A3D6BDAB6F0B}"/>
            </a:ext>
          </a:extLst>
        </xdr:cNvPr>
        <xdr:cNvSpPr>
          <a:spLocks noChangeArrowheads="1"/>
        </xdr:cNvSpPr>
      </xdr:nvSpPr>
      <xdr:spPr bwMode="auto">
        <a:xfrm>
          <a:off x="485775" y="433101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256</xdr:row>
      <xdr:rowOff>9525</xdr:rowOff>
    </xdr:from>
    <xdr:to>
      <xdr:col>1</xdr:col>
      <xdr:colOff>0</xdr:colOff>
      <xdr:row>257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id="{467BD064-5E0D-45C9-843B-311737D14089}"/>
            </a:ext>
          </a:extLst>
        </xdr:cNvPr>
        <xdr:cNvGrpSpPr>
          <a:grpSpLocks/>
        </xdr:cNvGrpSpPr>
      </xdr:nvGrpSpPr>
      <xdr:grpSpPr bwMode="auto">
        <a:xfrm>
          <a:off x="485775" y="42995850"/>
          <a:ext cx="0" cy="285750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id="{2EA0792A-F65C-4387-A690-9690741EACEC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id="{B2E02D00-EDB0-4B62-A63C-09EB3EBD6534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id="{87131C36-725A-4427-898F-7FCCAE28B081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id="{8491D029-8579-4DE5-8E55-3D5C073A0D83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id="{210D2983-E186-4079-BFA1-EE5BDDC4339B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id="{9D2A8928-7524-45EE-A727-5BA025749813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id="{1E70184E-4743-4EF9-86D1-76432E1D3CD5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id="{931BCE5C-3926-4382-9726-15B9221C1C8E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304800</xdr:colOff>
      <xdr:row>248</xdr:row>
      <xdr:rowOff>38100</xdr:rowOff>
    </xdr:from>
    <xdr:to>
      <xdr:col>9</xdr:col>
      <xdr:colOff>381000</xdr:colOff>
      <xdr:row>249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id="{26792D20-566D-40B7-9EF6-AE4543FA30D5}"/>
            </a:ext>
          </a:extLst>
        </xdr:cNvPr>
        <xdr:cNvSpPr txBox="1">
          <a:spLocks noChangeArrowheads="1"/>
        </xdr:cNvSpPr>
      </xdr:nvSpPr>
      <xdr:spPr bwMode="auto">
        <a:xfrm>
          <a:off x="8191500" y="41729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198</xdr:row>
      <xdr:rowOff>180975</xdr:rowOff>
    </xdr:from>
    <xdr:to>
      <xdr:col>12</xdr:col>
      <xdr:colOff>0</xdr:colOff>
      <xdr:row>198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id="{8A98AF4B-0618-4302-BE9F-F42DA0452BF6}"/>
            </a:ext>
          </a:extLst>
        </xdr:cNvPr>
        <xdr:cNvSpPr>
          <a:spLocks noChangeArrowheads="1"/>
        </xdr:cNvSpPr>
      </xdr:nvSpPr>
      <xdr:spPr bwMode="auto">
        <a:xfrm>
          <a:off x="485775" y="33756600"/>
          <a:ext cx="11315700" cy="0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265</xdr:row>
      <xdr:rowOff>0</xdr:rowOff>
    </xdr:from>
    <xdr:to>
      <xdr:col>20</xdr:col>
      <xdr:colOff>381000</xdr:colOff>
      <xdr:row>266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id="{48EB58D4-F709-4719-A04A-FC619AE81584}"/>
            </a:ext>
          </a:extLst>
        </xdr:cNvPr>
        <xdr:cNvSpPr txBox="1">
          <a:spLocks noChangeArrowheads="1"/>
        </xdr:cNvSpPr>
      </xdr:nvSpPr>
      <xdr:spPr bwMode="auto">
        <a:xfrm>
          <a:off x="181070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265</xdr:row>
      <xdr:rowOff>0</xdr:rowOff>
    </xdr:from>
    <xdr:to>
      <xdr:col>18</xdr:col>
      <xdr:colOff>304800</xdr:colOff>
      <xdr:row>266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id="{8E8CE7AA-BAE0-4F61-8A19-66EBF299D3F7}"/>
            </a:ext>
          </a:extLst>
        </xdr:cNvPr>
        <xdr:cNvSpPr txBox="1">
          <a:spLocks noChangeArrowheads="1"/>
        </xdr:cNvSpPr>
      </xdr:nvSpPr>
      <xdr:spPr bwMode="auto">
        <a:xfrm>
          <a:off x="153257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504</xdr:row>
      <xdr:rowOff>38100</xdr:rowOff>
    </xdr:from>
    <xdr:to>
      <xdr:col>3</xdr:col>
      <xdr:colOff>381000</xdr:colOff>
      <xdr:row>505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id="{F3F44777-093D-4400-90EA-1B38C985B58B}"/>
            </a:ext>
          </a:extLst>
        </xdr:cNvPr>
        <xdr:cNvSpPr txBox="1">
          <a:spLocks noChangeArrowheads="1"/>
        </xdr:cNvSpPr>
      </xdr:nvSpPr>
      <xdr:spPr bwMode="auto">
        <a:xfrm>
          <a:off x="3790950" y="83181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563</xdr:row>
      <xdr:rowOff>0</xdr:rowOff>
    </xdr:from>
    <xdr:to>
      <xdr:col>3</xdr:col>
      <xdr:colOff>381000</xdr:colOff>
      <xdr:row>564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id="{3C6499BB-0C98-4B15-8DD5-725B37DF9BB8}"/>
            </a:ext>
          </a:extLst>
        </xdr:cNvPr>
        <xdr:cNvSpPr txBox="1">
          <a:spLocks noChangeArrowheads="1"/>
        </xdr:cNvSpPr>
      </xdr:nvSpPr>
      <xdr:spPr bwMode="auto">
        <a:xfrm>
          <a:off x="3790950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571</xdr:row>
      <xdr:rowOff>76200</xdr:rowOff>
    </xdr:from>
    <xdr:to>
      <xdr:col>0</xdr:col>
      <xdr:colOff>304800</xdr:colOff>
      <xdr:row>572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id="{56F67B40-2C07-4826-AD82-4D579AEFD35B}"/>
            </a:ext>
          </a:extLst>
        </xdr:cNvPr>
        <xdr:cNvSpPr txBox="1">
          <a:spLocks noChangeArrowheads="1"/>
        </xdr:cNvSpPr>
      </xdr:nvSpPr>
      <xdr:spPr bwMode="auto">
        <a:xfrm>
          <a:off x="228600" y="94068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274</xdr:row>
      <xdr:rowOff>38100</xdr:rowOff>
    </xdr:from>
    <xdr:to>
      <xdr:col>9</xdr:col>
      <xdr:colOff>381000</xdr:colOff>
      <xdr:row>275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id="{A3B0A891-D518-4B40-99D9-2859A92C643D}"/>
            </a:ext>
          </a:extLst>
        </xdr:cNvPr>
        <xdr:cNvSpPr txBox="1">
          <a:spLocks noChangeArrowheads="1"/>
        </xdr:cNvSpPr>
      </xdr:nvSpPr>
      <xdr:spPr bwMode="auto">
        <a:xfrm>
          <a:off x="8191500" y="4593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330</xdr:row>
      <xdr:rowOff>0</xdr:rowOff>
    </xdr:from>
    <xdr:to>
      <xdr:col>9</xdr:col>
      <xdr:colOff>76200</xdr:colOff>
      <xdr:row>331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id="{6D6A25B0-BC09-4A64-AA60-58BB4F730727}"/>
            </a:ext>
          </a:extLst>
        </xdr:cNvPr>
        <xdr:cNvSpPr txBox="1">
          <a:spLocks noChangeArrowheads="1"/>
        </xdr:cNvSpPr>
      </xdr:nvSpPr>
      <xdr:spPr bwMode="auto">
        <a:xfrm>
          <a:off x="7886700" y="5496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331</xdr:row>
      <xdr:rowOff>0</xdr:rowOff>
    </xdr:from>
    <xdr:to>
      <xdr:col>9</xdr:col>
      <xdr:colOff>76200</xdr:colOff>
      <xdr:row>332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id="{294C6FB6-1DEA-4E44-988E-DD021E26DFFD}"/>
            </a:ext>
          </a:extLst>
        </xdr:cNvPr>
        <xdr:cNvSpPr txBox="1">
          <a:spLocks noChangeArrowheads="1"/>
        </xdr:cNvSpPr>
      </xdr:nvSpPr>
      <xdr:spPr bwMode="auto">
        <a:xfrm>
          <a:off x="7886700" y="5513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265</xdr:row>
      <xdr:rowOff>0</xdr:rowOff>
    </xdr:from>
    <xdr:to>
      <xdr:col>14</xdr:col>
      <xdr:colOff>381000</xdr:colOff>
      <xdr:row>266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id="{0F9BAE0C-FB2C-4B52-B873-788DBE6431D5}"/>
            </a:ext>
          </a:extLst>
        </xdr:cNvPr>
        <xdr:cNvSpPr txBox="1">
          <a:spLocks noChangeArrowheads="1"/>
        </xdr:cNvSpPr>
      </xdr:nvSpPr>
      <xdr:spPr bwMode="auto">
        <a:xfrm>
          <a:off x="130397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265</xdr:row>
      <xdr:rowOff>0</xdr:rowOff>
    </xdr:from>
    <xdr:to>
      <xdr:col>18</xdr:col>
      <xdr:colOff>304800</xdr:colOff>
      <xdr:row>266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id="{ECE0020D-1C27-428B-9F1B-7EF9D788EE12}"/>
            </a:ext>
          </a:extLst>
        </xdr:cNvPr>
        <xdr:cNvSpPr txBox="1">
          <a:spLocks noChangeArrowheads="1"/>
        </xdr:cNvSpPr>
      </xdr:nvSpPr>
      <xdr:spPr bwMode="auto">
        <a:xfrm>
          <a:off x="15325725" y="44443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504</xdr:row>
      <xdr:rowOff>38100</xdr:rowOff>
    </xdr:from>
    <xdr:to>
      <xdr:col>3</xdr:col>
      <xdr:colOff>381000</xdr:colOff>
      <xdr:row>505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id="{1F6C6A7F-8D9D-43EB-9955-CCB3BCDA6CC4}"/>
            </a:ext>
          </a:extLst>
        </xdr:cNvPr>
        <xdr:cNvSpPr txBox="1">
          <a:spLocks noChangeArrowheads="1"/>
        </xdr:cNvSpPr>
      </xdr:nvSpPr>
      <xdr:spPr bwMode="auto">
        <a:xfrm>
          <a:off x="3790950" y="83181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258</xdr:row>
      <xdr:rowOff>76200</xdr:rowOff>
    </xdr:from>
    <xdr:to>
      <xdr:col>7</xdr:col>
      <xdr:colOff>304800</xdr:colOff>
      <xdr:row>259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id="{0F15D06D-7E5D-47F4-AE6D-5CF2A89A52C2}"/>
            </a:ext>
          </a:extLst>
        </xdr:cNvPr>
        <xdr:cNvSpPr txBox="1">
          <a:spLocks noChangeArrowheads="1"/>
        </xdr:cNvSpPr>
      </xdr:nvSpPr>
      <xdr:spPr bwMode="auto">
        <a:xfrm>
          <a:off x="6648450" y="43386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549</xdr:row>
      <xdr:rowOff>0</xdr:rowOff>
    </xdr:from>
    <xdr:to>
      <xdr:col>3</xdr:col>
      <xdr:colOff>381000</xdr:colOff>
      <xdr:row>550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id="{EE94DDEC-8BD7-43E5-8C9B-6A84E84DC2A1}"/>
            </a:ext>
          </a:extLst>
        </xdr:cNvPr>
        <xdr:cNvSpPr txBox="1">
          <a:spLocks noChangeArrowheads="1"/>
        </xdr:cNvSpPr>
      </xdr:nvSpPr>
      <xdr:spPr bwMode="auto">
        <a:xfrm>
          <a:off x="3790950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570</xdr:row>
      <xdr:rowOff>76200</xdr:rowOff>
    </xdr:from>
    <xdr:to>
      <xdr:col>0</xdr:col>
      <xdr:colOff>304800</xdr:colOff>
      <xdr:row>571</xdr:row>
      <xdr:rowOff>114300</xdr:rowOff>
    </xdr:to>
    <xdr:sp macro="" textlink="">
      <xdr:nvSpPr>
        <xdr:cNvPr id="3161" name="Text Box 3219">
          <a:extLst>
            <a:ext uri="{FF2B5EF4-FFF2-40B4-BE49-F238E27FC236}">
              <a16:creationId xmlns:a16="http://schemas.microsoft.com/office/drawing/2014/main" id="{06606A6A-2EEE-4866-A715-E90AB2F11BE9}"/>
            </a:ext>
          </a:extLst>
        </xdr:cNvPr>
        <xdr:cNvSpPr txBox="1">
          <a:spLocks noChangeArrowheads="1"/>
        </xdr:cNvSpPr>
      </xdr:nvSpPr>
      <xdr:spPr bwMode="auto">
        <a:xfrm>
          <a:off x="228600" y="9390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274</xdr:row>
      <xdr:rowOff>38100</xdr:rowOff>
    </xdr:from>
    <xdr:to>
      <xdr:col>9</xdr:col>
      <xdr:colOff>381000</xdr:colOff>
      <xdr:row>275</xdr:row>
      <xdr:rowOff>76200</xdr:rowOff>
    </xdr:to>
    <xdr:sp macro="" textlink="">
      <xdr:nvSpPr>
        <xdr:cNvPr id="3162" name="Text Box 3220">
          <a:extLst>
            <a:ext uri="{FF2B5EF4-FFF2-40B4-BE49-F238E27FC236}">
              <a16:creationId xmlns:a16="http://schemas.microsoft.com/office/drawing/2014/main" id="{5DB1525F-9D3F-42F5-90FC-194E3ED49029}"/>
            </a:ext>
          </a:extLst>
        </xdr:cNvPr>
        <xdr:cNvSpPr txBox="1">
          <a:spLocks noChangeArrowheads="1"/>
        </xdr:cNvSpPr>
      </xdr:nvSpPr>
      <xdr:spPr bwMode="auto">
        <a:xfrm>
          <a:off x="8191500" y="4593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551</xdr:row>
      <xdr:rowOff>0</xdr:rowOff>
    </xdr:from>
    <xdr:to>
      <xdr:col>3</xdr:col>
      <xdr:colOff>381000</xdr:colOff>
      <xdr:row>552</xdr:row>
      <xdr:rowOff>38100</xdr:rowOff>
    </xdr:to>
    <xdr:sp macro="" textlink="">
      <xdr:nvSpPr>
        <xdr:cNvPr id="3163" name="Text Box 3221">
          <a:extLst>
            <a:ext uri="{FF2B5EF4-FFF2-40B4-BE49-F238E27FC236}">
              <a16:creationId xmlns:a16="http://schemas.microsoft.com/office/drawing/2014/main" id="{C2F71245-39F8-4E1B-9455-A19488F28863}"/>
            </a:ext>
          </a:extLst>
        </xdr:cNvPr>
        <xdr:cNvSpPr txBox="1">
          <a:spLocks noChangeArrowheads="1"/>
        </xdr:cNvSpPr>
      </xdr:nvSpPr>
      <xdr:spPr bwMode="auto">
        <a:xfrm>
          <a:off x="3790950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570</xdr:row>
      <xdr:rowOff>76200</xdr:rowOff>
    </xdr:from>
    <xdr:to>
      <xdr:col>0</xdr:col>
      <xdr:colOff>304800</xdr:colOff>
      <xdr:row>571</xdr:row>
      <xdr:rowOff>114300</xdr:rowOff>
    </xdr:to>
    <xdr:sp macro="" textlink="">
      <xdr:nvSpPr>
        <xdr:cNvPr id="3164" name="Text Box 3222">
          <a:extLst>
            <a:ext uri="{FF2B5EF4-FFF2-40B4-BE49-F238E27FC236}">
              <a16:creationId xmlns:a16="http://schemas.microsoft.com/office/drawing/2014/main" id="{18E6A059-6BF1-4AA8-B7C5-91B9A16B0FE6}"/>
            </a:ext>
          </a:extLst>
        </xdr:cNvPr>
        <xdr:cNvSpPr txBox="1">
          <a:spLocks noChangeArrowheads="1"/>
        </xdr:cNvSpPr>
      </xdr:nvSpPr>
      <xdr:spPr bwMode="auto">
        <a:xfrm>
          <a:off x="228600" y="9390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274</xdr:row>
      <xdr:rowOff>38100</xdr:rowOff>
    </xdr:from>
    <xdr:to>
      <xdr:col>9</xdr:col>
      <xdr:colOff>381000</xdr:colOff>
      <xdr:row>275</xdr:row>
      <xdr:rowOff>76200</xdr:rowOff>
    </xdr:to>
    <xdr:sp macro="" textlink="">
      <xdr:nvSpPr>
        <xdr:cNvPr id="3165" name="Text Box 3223">
          <a:extLst>
            <a:ext uri="{FF2B5EF4-FFF2-40B4-BE49-F238E27FC236}">
              <a16:creationId xmlns:a16="http://schemas.microsoft.com/office/drawing/2014/main" id="{FCC27CEC-0B96-46B6-BD6C-6DB76639BEAB}"/>
            </a:ext>
          </a:extLst>
        </xdr:cNvPr>
        <xdr:cNvSpPr txBox="1">
          <a:spLocks noChangeArrowheads="1"/>
        </xdr:cNvSpPr>
      </xdr:nvSpPr>
      <xdr:spPr bwMode="auto">
        <a:xfrm>
          <a:off x="8191500" y="45939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118</xdr:row>
      <xdr:rowOff>38100</xdr:rowOff>
    </xdr:from>
    <xdr:to>
      <xdr:col>27</xdr:col>
      <xdr:colOff>381000</xdr:colOff>
      <xdr:row>119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id="{017429D9-08DF-4C67-AF1A-BF5E9C98B2C8}"/>
            </a:ext>
          </a:extLst>
        </xdr:cNvPr>
        <xdr:cNvSpPr txBox="1">
          <a:spLocks noChangeArrowheads="1"/>
        </xdr:cNvSpPr>
      </xdr:nvSpPr>
      <xdr:spPr bwMode="auto">
        <a:xfrm>
          <a:off x="21783675" y="206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228600</xdr:colOff>
      <xdr:row>197</xdr:row>
      <xdr:rowOff>76200</xdr:rowOff>
    </xdr:from>
    <xdr:to>
      <xdr:col>22</xdr:col>
      <xdr:colOff>304800</xdr:colOff>
      <xdr:row>198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id="{42E7FF3F-6209-46A7-9B2D-32E4765826F0}"/>
            </a:ext>
          </a:extLst>
        </xdr:cNvPr>
        <xdr:cNvSpPr txBox="1">
          <a:spLocks noChangeArrowheads="1"/>
        </xdr:cNvSpPr>
      </xdr:nvSpPr>
      <xdr:spPr bwMode="auto">
        <a:xfrm>
          <a:off x="19040475" y="33508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214</xdr:row>
      <xdr:rowOff>38100</xdr:rowOff>
    </xdr:from>
    <xdr:to>
      <xdr:col>27</xdr:col>
      <xdr:colOff>381000</xdr:colOff>
      <xdr:row>215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id="{EC5992AC-B49B-47DF-B253-3CFEEB587F46}"/>
            </a:ext>
          </a:extLst>
        </xdr:cNvPr>
        <xdr:cNvSpPr txBox="1">
          <a:spLocks noChangeArrowheads="1"/>
        </xdr:cNvSpPr>
      </xdr:nvSpPr>
      <xdr:spPr bwMode="auto">
        <a:xfrm>
          <a:off x="21783675" y="36223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198</xdr:row>
      <xdr:rowOff>0</xdr:rowOff>
    </xdr:from>
    <xdr:to>
      <xdr:col>9</xdr:col>
      <xdr:colOff>381000</xdr:colOff>
      <xdr:row>199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id="{0A0C3C7E-7D21-4BAC-9666-2EC01BC9B196}"/>
            </a:ext>
          </a:extLst>
        </xdr:cNvPr>
        <xdr:cNvSpPr txBox="1">
          <a:spLocks noChangeArrowheads="1"/>
        </xdr:cNvSpPr>
      </xdr:nvSpPr>
      <xdr:spPr bwMode="auto">
        <a:xfrm>
          <a:off x="8191500" y="33594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319</xdr:row>
      <xdr:rowOff>0</xdr:rowOff>
    </xdr:from>
    <xdr:to>
      <xdr:col>1</xdr:col>
      <xdr:colOff>228600</xdr:colOff>
      <xdr:row>320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id="{658C657D-A9B0-493F-82FE-7E24F11070E3}"/>
            </a:ext>
          </a:extLst>
        </xdr:cNvPr>
        <xdr:cNvSpPr txBox="1">
          <a:spLocks noChangeArrowheads="1"/>
        </xdr:cNvSpPr>
      </xdr:nvSpPr>
      <xdr:spPr bwMode="auto">
        <a:xfrm>
          <a:off x="6381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id="{29FF8299-E86B-49C9-AD1D-5A01D6A1D29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id="{1B044F0C-847A-4E12-BF31-5528394FE21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id="{57BFF206-6A41-4375-A4E1-5422D0B60F7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id="{741075A0-3041-43A4-BE6D-15A34CDB56B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id="{A0C966D7-1513-463B-B119-608E2BE2CC6A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id="{C792AC04-E897-41AF-95FB-384BEF6E672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id="{2AA54EDB-A533-4579-B95F-3662E4300D9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id="{DF2CB669-6A4B-460C-A07D-5DEF7D5F97D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id="{2A918620-CDB0-47DC-A03A-FB078FE5AD3C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id="{B814F379-2F7B-46D0-AB7F-9F31A96A024A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id="{A8C7A87E-222D-4E2C-9EC0-784FAF32A20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id="{AF3B8190-BD03-49B3-824E-472F967D573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id="{FD32C0F5-5092-43D4-83A8-D47B6B332A7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id="{CD557E1D-9AA9-4F8E-A396-4D3852E8175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id="{723C6181-2E5D-4ED3-A8FB-D44B2DEAF54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id="{8C992786-CC14-4FC2-A2FB-6C4D20BD5FC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id="{2ABC36B2-CAE4-41F6-9439-B8E38274DC1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id="{3C97AE02-C6F0-4C9F-98F8-3E7589B7644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id="{8245900E-A96A-4D11-B68A-BB0FAB6E9D3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id="{9154DCB9-F42D-4E46-9CB6-3AD9B11A94E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id="{C86E658A-2B82-49AB-B323-16ED02626E0A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id="{B58C0946-31F4-4FF0-9BAC-D9FEA18C678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id="{859FD9A0-DA45-4104-8EF5-D8B547E79C4A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id="{BD1B938E-8E7B-42FD-9874-56242C90C89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id="{78203F93-9839-4348-BA23-B008EF0E7C3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id="{FA25F061-8E61-4B32-B8A8-D23FFE49F71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id="{B82F0F04-8829-424F-BB12-761BA46DEF4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id="{307B81FC-B16A-4AA3-B19B-F40D7942343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id="{7D3D8A3D-09F4-4BFD-8B1E-95F280400FE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id="{7860C0E9-B17F-48AE-BAB6-E1E2A35BAB7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id="{48010316-7D9D-4CAA-85DF-585732CB767C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id="{C0ED8FEA-9FE6-4FEA-9047-3CD30CA27C9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id="{FD1824C8-5316-4E91-8B08-BD334DD53B7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id="{F2AD4CBE-9C54-49FA-B83E-1BDA69EEDF4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id="{B94AE329-090B-4756-818C-08140D9762B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id="{02E13D56-D596-4014-9276-882F47A814C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id="{03D8B727-CABD-4531-83FF-75A578B22D2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id="{03FE674C-04ED-4056-A5CA-16A7A1A8C2F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id="{BB9E35C0-D5C5-4209-AEEB-89114E27521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id="{5E936C59-A1BE-439C-96C1-82EED080A8F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id="{7CA2FC1C-3ED3-478D-8C70-38D6E8EFC02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id="{BC43B7E6-13F3-4E33-B316-45B2EB5893A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id="{BAAA6212-8FE2-430C-BF66-CEF1B3AF2F8A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id="{799BD0D0-2AA3-4E93-83AC-D9A82A4EF7A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id="{9FC7A8EF-E471-48AD-9A42-A8B7AFAF004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id="{CFFA707B-C49B-4956-8B49-A068E02636B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id="{14367B93-0C31-4BAA-A853-20CFA95D37C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id="{0023110C-E8C2-4057-A195-2EF3ACDE178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id="{E85EDC34-BBB0-462B-B04F-7049C89BB50A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id="{C4E3808F-84CC-4E2C-BB87-9AC82C5A45F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id="{2D394A35-3E76-4D75-9B84-DD0766F4028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id="{9BB370F7-034F-4540-A2D9-3854FBF037C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id="{C3C6F4C6-3086-401F-9EAE-C9E620829ED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id="{6E8FDD18-AAB5-4AB8-99F7-CAA4FBC3250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id="{6A06B042-246A-4BF4-A376-74E56F61458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id="{3775F7A2-F751-4247-ABA6-C930ECFE9A4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id="{689DBAA5-90C4-458D-8289-CA48E113ADC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id="{4DC3C5F1-BC80-45D8-9491-3A11BFF5775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id="{93A26D2E-F7D9-421A-ACF3-49A9A77DA57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id="{A113AC86-2F88-45FA-B752-B8BFDF0A88D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id="{049D589D-1AED-4F72-8254-077A48214E5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id="{5BB8E328-E7D0-4D86-959C-4FEEAC4DF0F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id="{0319BD88-5368-4041-AB2C-4BA845F9934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id="{03663A96-2D66-40B8-AC7F-F06D355C866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id="{9417B962-258F-45DD-9421-F050C9882D9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id="{D6C92379-92C8-43AD-BE60-5B1AB9C90D4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id="{0F1DA180-EE05-4A7A-9A0A-2F7EACBD260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id="{EA10F170-7A4F-4EB8-8E96-57DD299DE04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id="{956210C8-4681-43DC-BF27-31D2DB44874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id="{7D83423B-633B-458D-BD79-7A709A9D6E6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id="{8AB0FDE5-7164-4A41-AA2F-2D4408FD7C4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id="{CF97768F-C0E2-4668-8004-E1154B26A01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id="{51A8F0C2-78A9-4230-BE6D-8F08C1919B5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id="{F117CB23-380E-4A39-B80A-6B2846B5CD9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id="{69881FDD-5AAA-400F-A4C8-B42106FC062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id="{6D1AB4C9-5258-4EA7-A9FA-76E901264A2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id="{21BC1F00-821C-42C2-84F8-3346F7B078A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id="{FF875C49-61AB-4B41-9BFB-B6632847AFE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id="{F9178E1A-378A-4413-B620-9C957369F95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id="{43A895FC-269C-4EC1-9946-35A3A583B1F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id="{12CA6307-870A-4BE5-A539-17A86BDC538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id="{DB44EEFA-74A3-4087-A6F5-AABFC840630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id="{A6141008-611E-41B6-A7A1-F1B8F767358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id="{33688246-04DA-4F75-9816-AA6410A94AF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id="{3C651210-CF4F-4941-83F2-EF3BEE848BA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id="{2A71E40F-4764-4993-9CDF-90BF693D4F9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id="{B64A4908-7B48-4C92-AC79-3FC5EDE423D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id="{0F8504C4-4409-4119-9409-DC2C5AAA8FA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id="{833C1724-2552-47F3-AD93-20F55382369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id="{C08AAB89-315E-42B3-BF24-4EBE2CC4E1C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id="{CEC8420E-82B1-4C96-9155-DCBEC1D06E6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id="{3B372215-7F80-459C-871F-0EEB8E8366C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id="{3E6459E9-FAFB-4504-8569-1BB6A2630CF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id="{A2F12728-30DD-4947-945D-C57D9EEF0E0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id="{8EFF6D45-B03B-4A0D-990E-193A34B92E5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id="{679C8DC1-7CA8-4C36-BD7B-04C63540BB6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id="{9F87DD42-A2BE-411E-A671-144B4528965C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id="{19D14CA3-E0F3-4692-A5C1-6C968625B86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id="{01AE6359-1DB7-454B-A8F1-9453CBA9C5E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id="{384DA71A-D51E-4552-8CF7-B0B76B70C27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id="{8CB2A20A-4505-40F0-9AA6-27BEDF97CE8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id="{84767F3F-2EF6-4DD0-8CD8-1D4494C7786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id="{B6D8ED74-BEF0-4E39-8649-39D2791B790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id="{16ED97FE-3B67-4B41-BAA0-FB806C83AD9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id="{E6C24F91-1519-4FD6-895E-CC43101C9C9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id="{C81F0FC4-A7FF-4842-9B3E-44EF86F1471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id="{0B50A8EA-CACD-4B0A-90D0-817088F08DA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id="{D9AE8FF9-AB03-4490-B400-2C1E6571222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id="{429C2CC2-DD7B-4983-93FA-734E211F316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id="{6AD03A1C-785F-4FF2-8711-40467DBFDAB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id="{165178BA-1E8C-4AE3-9BDF-DCAC7B85DFF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id="{88C95D15-1710-47CD-AC50-48416D684F7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id="{80241702-26E2-4034-A36E-D26ED27750F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id="{41AEA14B-3AA9-42F1-9923-C6583D610FE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id="{76872F1B-9E59-49A2-943D-A605F8DD0E3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id="{C1EACDBF-E95B-4B2F-AABE-C7EA7D53BD3C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id="{93C1EACE-50F9-4567-B766-8E6CE5A29B2C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id="{167A5CD3-6D4E-43CA-8A7F-6AE816B485FA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id="{BD768341-DB8A-49AD-96DA-4B324D30F7A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id="{5CA57CCA-214E-4B7A-B420-8145A57816A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id="{1F21D7A3-0C90-4482-91E3-5846A67B35B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id="{531579C9-DCAD-457B-BCB4-4B4BF3A73B2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id="{AEBFADA6-FD8F-4006-9BF9-21A5AA25883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id="{8D8B9738-EDD1-4AAD-99AB-4E6E99C1E67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id="{B48F5818-00A6-4EE9-A487-14A364C303F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id="{9321C74A-8155-4D30-83AC-7DEE4CEEAD9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id="{A2130855-9EBE-4FDA-B585-932A8EC9973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id="{D908AAA2-208F-45CC-818F-66D96D3AA5C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id="{DF22FDC2-F1A0-43A6-9B7E-83AC1E7BAB0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id="{D9A93260-2E31-41E1-9142-252D7FE9DB8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id="{52AD8C4C-C604-4583-BF11-BCF0F8C8C5C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id="{4C3F813C-4E05-449D-8EDE-137A41AC63A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id="{97A0F3DD-53D1-4684-84BE-AF5CDFDBE80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id="{F841DABD-82BA-4470-AA7C-737A15DDF0C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id="{66F0E6DD-F0E1-4843-819F-97ABF82E1DEC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id="{BB7A3FCC-C372-464A-9C4F-D5430C557B2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id="{959992C5-B523-4818-9791-6EDBA69E6CF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id="{D2A296B9-0340-4BDA-808B-42FEE2C3D1B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id="{0C9A52FA-4E91-40AC-8ADC-62FB72C0C69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id="{A19BA095-72AD-4E70-BDEE-07A837A3111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id="{BD0DBA6C-49E8-4FFE-8C99-F7E2FD95BF6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id="{8DED5640-91B1-4CD0-94D0-4B5647824EB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id="{2DAA314E-76DE-41EC-8115-727F474AA64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id="{858411B5-2C29-4C74-B518-883D0E33501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id="{512B3847-34CD-40C0-8F7C-381D3D32A5A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id="{0D4141F0-BC91-471C-B9A4-18855F567B2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id="{2CDBB34B-ED7A-43C6-87C4-787818F2364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id="{88F68BDE-9A7B-45C2-953C-442D9B44EAEC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id="{12536E81-9EDF-41B1-8CD4-AD3357A6239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id="{6EBFC4AC-C387-4F33-9978-08A0A91D3B9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id="{47771457-AB79-45BA-B4AB-3741B6F7FB4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id="{57125F2A-E50D-4FB1-9670-ABD12007304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id="{4735E4B9-750A-4F5E-A603-53CBFF1E671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id="{09125172-CD46-41CF-B490-929ACFAA3DE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id="{7897B872-2B97-48D2-97E7-3B966C00B55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id="{DBA9B6F1-B78A-44F1-B948-3963146680B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id="{64006D24-DECD-44DF-B3F2-F9900C09381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id="{245F665E-5351-45F6-9CCB-9D3DB775565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id="{8A271D65-B469-4605-B329-8D165EE5D9A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id="{DF6EA5B4-995D-4C0A-AB5E-8AFF671D1E9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id="{66FD382D-7419-406D-AC06-F3D9B7F8591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id="{3E2B9009-9D2D-4E23-9E70-C74B2BB7823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id="{589E569D-59EE-4961-9004-869F1A61399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id="{BC7C5622-FB4C-4BD1-A150-F1DE63603A4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id="{660F9487-A541-4907-8852-7E42582AFFA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id="{0C26F2EB-D12A-4C70-8229-7E0C982FDB6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id="{DAF219A9-0D5A-4AE9-B269-6A4783DACBEC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id="{7718F0B9-B332-4E07-AC14-CB7A9EE8618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id="{C766DDF8-A751-4D6D-B3E9-69365940AB2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id="{239086C7-5ADA-4509-9292-9767F89ACC1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id="{10B06C26-D14A-4FF4-ADFD-7298FE41C7C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id="{E67DF492-042B-49C3-A64E-16CD4DA0BE4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id="{3EFC0EFD-9DDF-445C-B8F6-0686E5E46C3C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id="{39D7018C-62AB-468F-9234-6C1AAD03F22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id="{1EAFD851-5FA6-4BE3-9324-C29DF2161F3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id="{3A8F63AE-9504-46DA-BF7A-9EA15F65FCA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id="{054B1BC2-6DD4-4FEC-82E3-E22B67890E2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id="{22F6581F-9F97-4B41-AEEF-068538F9527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id="{5C775C54-54A5-43FD-855C-8F817552363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id="{9E3B688C-5248-40A5-8858-33CB4594908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id="{9A6B2BA2-587D-4036-8DE4-5C342C5304B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id="{DAB1C2CE-605D-41A0-8A77-7736E2F98C1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id="{A3F43DD9-B4AC-4659-B8FB-508E039A800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id="{35588E5A-681E-41DE-8683-F4B6A0D15B8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id="{BD64F115-240A-4A47-A5C9-DAE21C97CB0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id="{95BAB844-62CF-4ACC-B5CE-15F1478D8B9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id="{DD924EE1-0544-4716-9641-40EBE805AAD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id="{F2E239E5-C12F-4B90-A9B1-26DB5548F8D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id="{082D690F-ED04-47B7-90A8-B2B9C40FF49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id="{F06DBF10-DB4E-4D8F-8ECB-10115E4525D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id="{A4A9F9B4-6A2B-431C-B7EF-ACE227B17D8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id="{EC4C1DC4-1DB6-474A-8BF4-2F21A390608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id="{5688F07E-692F-4A0C-8C75-34C5AB5D15D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id="{DCA31796-12A4-453F-BF99-74090CCB86A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id="{9F1AFF35-200B-4AAD-AF73-6C4795B1158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id="{B4EB2C5B-5988-4652-99C9-7AB8FE01B01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id="{729D5221-AFB4-416E-A948-5AE3E5CA4A3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id="{C03196F9-4EF8-47C6-8520-CCFA93A47CA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id="{AA9960F8-1673-43A0-BE28-4838E601EFBC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id="{06FB3569-6B8E-40DF-9246-1EF932954EB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id="{CAB6BB69-87F2-4949-97A0-B8FE6F0727A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id="{AE159ABF-0D8F-4903-8F3C-C7230FDB879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id="{7324ED55-DAC9-45EB-9D62-9B210194F6D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id="{18C88E78-80E4-4B21-8817-9035038F077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id="{55ABD998-88C6-4037-BB04-EDBBEE70A6C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id="{1A150E15-7AD4-4ACF-884F-81133B97784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id="{9ABBFF2D-3712-4734-B48A-3A9EE49D541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id="{B5C97B2D-A786-45BE-B175-AB91CC6D57B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id="{6809D6B7-C19E-4E50-B665-3BEC8D7076C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id="{F0BA8595-FA92-44AC-9838-A1F90AAB9DE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id="{B53BA013-2059-4AC8-96B3-3256FCBE34D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id="{66DE262E-C8D2-410A-8A72-51F44513C81A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id="{36F2E643-B0AC-43A7-99C3-B446BFD540C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id="{7EF74F0A-B08E-4436-A840-29F5573A3A1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id="{2F5E3247-B264-4F2B-99F0-248D44E34CE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id="{8FD33E67-1163-4C8A-B7C0-2AA371BBDAC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id="{9A01C08C-CF8B-4823-BCFB-804A08DED42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id="{5EAD067B-41B9-4EFE-9D99-5AD36F91E79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id="{DBF6A290-5F2B-4DAD-B9D6-56157F86B23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id="{3943C35D-00E4-44CC-BC82-03989F1C6E6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id="{E21719F4-F2D4-4AE2-8129-4DF1D16B778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id="{61A7691E-26F9-4069-82E0-3C9331437FC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id="{876964F4-4193-4B06-9307-CD8159857BA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id="{24A263F6-4BA3-4AC2-B020-A826A08723E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id="{BDEF06DA-1C73-4C55-93EF-81E535AD78A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id="{A232B505-E1D9-4E2B-A260-B2950A75E06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id="{B2BB2ED9-7C01-44C7-87C1-B82D65963BE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id="{43546477-AB6B-4BA5-8D44-76695BDBA9A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id="{DDD0E633-8D50-44E7-9847-04E9D420E11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id="{CF10B81A-09A5-4E90-9B29-B195EF2CBC2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id="{618CF791-5B22-4DA6-A401-8DA7C479EE1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id="{C0E09A34-40AA-4DF3-A9C9-4EA26D12F62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id="{782F5641-2446-43C9-8D17-B615E50530B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id="{D3978B34-A6A5-48DF-9D47-508E126B558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id="{FC584DC0-2BB2-4FD0-86F1-C0E83160BC9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id="{B5A68551-4E76-4160-A962-52269B4CB4F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id="{AEEE192D-2E84-4AD1-863E-0862297CB0AC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id="{31DC97FC-C978-4687-A977-B438F2214A5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id="{98FAB6FB-88C3-4E53-B537-A4BC24B4B07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id="{5B6717A5-F72B-4363-90F0-A95ABBC9122A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id="{A5A25B0A-449B-458B-9F46-D18DE315EF6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id="{FCB51736-6DE0-4542-B1E2-5D040309431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id="{8D7977E1-3DD5-4C43-B826-5DD45FD7EFD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id="{4C8F61D9-5CBD-407A-AF90-54F0C947B09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id="{690110D7-1B12-4397-B2AA-74AC7436233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id="{96D948A0-6C00-4399-941C-519DDC5F294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id="{1A553B5E-39FC-4102-A00B-57C4536431DC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id="{ADE2A138-66BA-470C-AF92-BEB8888B53C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id="{7FCAC192-DE2F-4AAA-840C-44ED5F7B95A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id="{25F826BB-5E49-454E-AA81-B4C05203EAC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id="{F9C5D56F-7B36-43AD-A2D4-8B252370317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id="{57953916-6771-456B-B462-CF67958559F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id="{38A772C3-2E5A-42D5-8568-CB56FCE8FBE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id="{215F981F-04CE-453A-8A7C-E7C05422EE5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id="{41CA05BB-C928-4EB4-B7DF-58FFA9D57A0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id="{EF00F280-126B-4C68-9084-9B16A80311C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id="{6F4789AC-D2D8-4588-BC5B-F39A310D4E7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id="{D3FC5ABA-A103-4789-A7EE-2A6B042C31B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id="{DBD92F9C-5909-440D-B797-BBF9C6FFC15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id="{3E061ACE-6705-4F5A-8184-8859019A46D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id="{558CD5FE-EFA2-4CE8-A140-F2737C53639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id="{8CDDFDD0-CA0F-4B4C-8028-955A55B94BF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id="{E2F8EA82-D6BF-408E-99C1-D9F148EF92F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id="{BA6D60FC-6252-4F95-B925-0E2B851F918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id="{52AC0279-950A-4249-A341-FBCD6953B9C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id="{BEA7ED69-E231-4BE4-8CD8-D60B5F1C157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id="{BB4F3996-A4AE-4F28-B4E3-DE46B59F2BB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id="{0E2591EF-F6D5-433C-B397-F97D34E3199C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id="{326256BF-7338-4C90-989F-243117CE74F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id="{C3942869-A6DA-488D-95B6-027E9A43A0F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id="{D4003F64-E214-47F3-9EB3-9B0C76C0630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id="{8E017AEB-C116-4F9E-9DB7-550E908A77C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id="{2C8878F0-81A2-4F23-B728-B42F0EBA57D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id="{CEEF819B-EBD2-42FF-8C9E-44440D95A5D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id="{84D672E9-9C00-4FEB-A067-CF0B70F06F3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id="{BB3CBAF4-CA9D-42C8-A416-F9368D8090F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id="{CC6EB63F-931E-491E-8C72-A1809388B3F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id="{77355442-AAA3-48E8-B9CA-12948E013AB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id="{B7292DF6-7C1C-4BBF-BEF1-D65EB95A923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id="{B3B7F37D-E61D-42F1-B78A-2E925426045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id="{CCE365DC-AEAE-40EA-8DE4-3E0A9E8049F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id="{747AFEAD-2E04-45CF-8789-E63798919FA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id="{CE413EB1-C37C-4995-AFBA-9D2ACF9BDD8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id="{AE4707B8-BBFB-4413-965F-FB5CF63F990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id="{6BCC9CCD-D81B-45BB-AD37-CCC6B393AAD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id="{68860DF0-EFD3-4CCD-9E60-7574FD0C1BD2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id="{5AF9E98D-172F-44D0-A048-B595C847F40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id="{10F90B85-CC71-4111-9463-71AAF7C443E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id="{69967391-8569-4342-9304-E3CF4F26383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id="{C5370C36-BB47-4671-A3BC-A97692C19ADC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id="{CA325193-316F-4075-9977-CD394C373F5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id="{C8A54E2C-8A9F-49F4-82D5-65B4700EB61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id="{5AC37FD7-B31F-4709-BEBB-86810D8DCC1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id="{8698436C-B1EA-4DC1-AD8A-A16FC01FEDBC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id="{B8E93D6E-3BDF-4C67-9CF9-19A106FE1AD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id="{21EAE820-E91A-495C-849B-2217FC95230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id="{B2C2A59C-1547-4B1C-B97E-2255947CB12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id="{3C87F697-8FA6-4EAB-99B0-BF1D8375AA7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id="{5E1CBBC2-076A-48C4-9C08-FA2CD4B1A0AF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id="{30ABFBDC-5DC9-4609-A888-DF71716BAB6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id="{78D8BC41-1779-4480-AEEB-5B8A7E7F20B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id="{D5850C5E-D5F9-4926-A840-C589D192253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id="{B5477607-1256-4292-8CFC-9C5874DF7A4A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id="{49F2E873-B021-4501-8EB0-A117D152B72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id="{4E4715B2-2077-4484-AB06-BA8D932E4D2A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id="{F7FCD1C9-36D2-4E11-9755-76779B8CBBE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id="{4B437662-E790-477C-B02E-1C43CC6A440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id="{C856B06D-DD0F-4185-95B2-EED3B86F013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id="{8EFA1C10-443F-41AE-ADD3-A5D08650277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id="{48B2F3AC-5B87-4BD9-AD84-53FFC120242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id="{5DD4DBE0-70C6-4178-9BB4-F61DF4027E5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id="{97340F6E-66C8-4535-B904-98D9322F82F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id="{EED9BF1F-860B-4DD3-9991-D9E9EF99DCB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id="{491652F9-06DE-42DE-8E20-B31E3A01DDD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id="{72B55A27-E860-45C0-9142-09F42AFED7C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id="{6EBC2652-A73E-48DD-8C9A-C4D58E0BB18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id="{A0EB4BEE-2371-4FB7-8B27-4E646D12416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id="{08B58674-CABA-468B-9BDF-50464F703BA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id="{156EEC6F-6055-4DC5-A99D-BD9D688141C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id="{2DB7B715-B203-436D-AFB3-2283B9AAB0B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id="{CB8402DD-DAF7-4C35-99FF-AE634FEAB14E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id="{20B843B0-97E7-44EB-89CB-5461F16C01E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id="{85FA5209-CDA2-4EAA-BDE9-D389B63A58C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id="{B278CA1E-09F8-4582-B88A-ECB0B0B33238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id="{A9C240AC-1A48-41B2-AF19-847D984F746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id="{7289B099-674A-44BC-BA45-00CA3D7D231D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id="{37461030-6260-4354-98F7-F6CF7F4046F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id="{4831FBEA-E111-4CC1-8AE4-5BF93EBC04FA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id="{D0C9C2C8-1A78-46DC-9AD9-AFBB2D5D8C57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id="{3B878E77-B320-4570-98F8-46575E203486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id="{5D5AA87C-49ED-4066-8873-60D233F5CDE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id="{F956CDE1-45D3-41E7-978F-AB4DB5A9AD7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id="{C6EA3A28-C969-417B-9740-99B5F085F17C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id="{10E91269-318F-4850-92C7-3805BEDAC78C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id="{FA8B778C-679F-4E08-A2B4-F7D645BAA3C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id="{AABC439A-9A26-43CA-B8D1-55672816C203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id="{0E02EBFE-62A2-4F41-ABA5-F545FAE11EC9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id="{2BACBEC7-ACF9-43D8-BF25-687BA723641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id="{9BE1E08E-65ED-49F0-B51D-2C97036EF3C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id="{3DFBF05F-AF84-4BC6-B6C2-5CC17E4F25C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id="{7C0024EC-6421-47FF-A3B1-2BD8DA3AA32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id="{C5A7996D-6889-4E78-B132-00C9EDD88F91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id="{22167ECA-D0B8-49DD-BFF9-C444E7CD48EB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id="{6BFDDE4B-19C1-47CC-95F9-66DA75C00425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id="{678165A8-D697-437F-B072-96DADB1AC340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76200</xdr:colOff>
      <xdr:row>320</xdr:row>
      <xdr:rowOff>38100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id="{F87B60CA-ADA6-4400-877C-ED808A82F414}"/>
            </a:ext>
          </a:extLst>
        </xdr:cNvPr>
        <xdr:cNvSpPr txBox="1">
          <a:spLocks noChangeArrowheads="1"/>
        </xdr:cNvSpPr>
      </xdr:nvSpPr>
      <xdr:spPr bwMode="auto">
        <a:xfrm>
          <a:off x="4857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319</xdr:row>
      <xdr:rowOff>0</xdr:rowOff>
    </xdr:from>
    <xdr:to>
      <xdr:col>1</xdr:col>
      <xdr:colOff>228600</xdr:colOff>
      <xdr:row>320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id="{7E0A86BE-D4A2-469C-9299-8643082855FE}"/>
            </a:ext>
          </a:extLst>
        </xdr:cNvPr>
        <xdr:cNvSpPr txBox="1">
          <a:spLocks noChangeArrowheads="1"/>
        </xdr:cNvSpPr>
      </xdr:nvSpPr>
      <xdr:spPr bwMode="auto">
        <a:xfrm>
          <a:off x="6381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319</xdr:row>
      <xdr:rowOff>0</xdr:rowOff>
    </xdr:from>
    <xdr:to>
      <xdr:col>1</xdr:col>
      <xdr:colOff>228600</xdr:colOff>
      <xdr:row>320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id="{BC0AB62A-22FF-493A-A3C7-46070467786A}"/>
            </a:ext>
          </a:extLst>
        </xdr:cNvPr>
        <xdr:cNvSpPr txBox="1">
          <a:spLocks noChangeArrowheads="1"/>
        </xdr:cNvSpPr>
      </xdr:nvSpPr>
      <xdr:spPr bwMode="auto">
        <a:xfrm>
          <a:off x="6381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319</xdr:row>
      <xdr:rowOff>0</xdr:rowOff>
    </xdr:from>
    <xdr:to>
      <xdr:col>1</xdr:col>
      <xdr:colOff>228600</xdr:colOff>
      <xdr:row>320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id="{07F12291-E618-4849-A13A-B127923EF969}"/>
            </a:ext>
          </a:extLst>
        </xdr:cNvPr>
        <xdr:cNvSpPr txBox="1">
          <a:spLocks noChangeArrowheads="1"/>
        </xdr:cNvSpPr>
      </xdr:nvSpPr>
      <xdr:spPr bwMode="auto">
        <a:xfrm>
          <a:off x="638175" y="53187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446</xdr:row>
      <xdr:rowOff>0</xdr:rowOff>
    </xdr:from>
    <xdr:to>
      <xdr:col>1</xdr:col>
      <xdr:colOff>228600</xdr:colOff>
      <xdr:row>447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id="{4C382737-E537-4D0B-B74C-5516CD1319CA}"/>
            </a:ext>
          </a:extLst>
        </xdr:cNvPr>
        <xdr:cNvSpPr txBox="1">
          <a:spLocks noChangeArrowheads="1"/>
        </xdr:cNvSpPr>
      </xdr:nvSpPr>
      <xdr:spPr bwMode="auto">
        <a:xfrm>
          <a:off x="6381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id="{50239C28-B874-4CA2-8069-CBEEAB1DB52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id="{DC299386-AD28-40E7-84C5-0CFD174A548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id="{B47FBD80-203E-494D-AC8A-8D2CC61DAB4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id="{CE1B4166-06F3-4FA1-B0CC-D0269EEAC2A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id="{51FB42C3-B12D-438F-B71A-ABA375DDD80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id="{5FF352CC-60FD-47D7-9239-091C70CF1AC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id="{92E1243E-4600-49F2-8341-C23D6C4F1FA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id="{015D06B5-113E-4402-B299-5F9D66767A8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id="{59835025-2FE2-45EA-9239-C0E02BC4508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id="{A5A5A33C-9079-4F99-8E37-5A7CCABC2A2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id="{56FE9331-19C1-43B4-BB34-101A3112E30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id="{44026005-A14A-45BE-BA50-3D8217604D3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id="{D6DBA47B-B5DD-4480-A7F6-64322A2930C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id="{8FDDBA18-3228-4D23-AD7E-124025F3DB9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id="{4CBEF16E-1A9B-4F68-B316-3FF06CF56F4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id="{EEEC21B9-104B-4B6E-9D49-BB2C722073F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id="{39FB2DFE-A97A-4E49-BF84-CCC99C92D48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id="{014FDDC6-5E4C-41CD-B15A-8E326295A54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id="{C36226AA-63D0-4F05-965E-1F83BD31D88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id="{607D06B4-9B3B-452B-BE58-0BBB3E783A8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id="{38483F00-A830-43E5-8672-CCFDF11AE77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id="{931A2979-EA2B-4EEC-A087-103F62EAFD8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id="{2B0EAAFD-26E4-4A9E-9E8C-CFCCDF5A73E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id="{8F2A1A60-3400-4435-9540-5F9196E120B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id="{F1D57DFB-D6B2-4225-BB31-F52851A8EDF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id="{DA593930-91E8-478B-B881-47DF44636BC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id="{DC33FD6F-8FFF-4F70-A230-BFACE50E41C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id="{B2C3C86D-7950-4BBC-8381-4B4A454D798C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id="{722483B3-05D4-4700-B65E-F4ABB613352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id="{DF7792A8-45E0-4842-97F6-3852FBB0FC2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id="{E4CD5556-98DE-4477-8D7C-A56D5C99534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id="{3BD31870-1BAA-411F-9BAD-AC8338F64AC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id="{18AD6CE1-C214-4863-91C3-DEFF90EFA1D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id="{F6E8FDD8-840D-4D27-A2AD-A20B6287F38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id="{5C24B3BE-A223-4A95-A54A-67D9AB62A14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id="{34A9F950-40DE-48C7-8D33-6A59124812F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id="{B2CE09CC-5D8A-4B03-889C-947EA56EB71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id="{B8928D9F-EB2E-4D40-9A95-FF0FD299E33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id="{26B2FAB7-365E-44B1-BBAA-290FC0317BD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id="{C6716210-E290-4A69-97E7-906D569B8DE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id="{FF05E75C-F2C0-4ECB-A7ED-9803A904D82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id="{E06A324A-24B5-4284-9249-B8F551E4362B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id="{C8C1F2DF-0527-4D06-812F-40B55D58B93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id="{7C8DAB49-177D-4FC4-B805-08CF4C2F5EB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id="{7EB4B6D6-AD4A-4691-9CD8-794EEAB2388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id="{E0902878-6E34-47D1-BF0A-E4FE870C0B5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id="{F97F729C-49AB-4130-B454-1AB0CAB6A57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id="{9813D358-B3BE-4748-BBD9-7DE8DC9FFC5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id="{A925EB73-EF05-4435-BCF1-AC86B590CBD6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id="{53853D9A-BEC2-4752-B687-DD9423B7648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id="{C0A85F68-5699-4A58-A6C2-F8CCA0407B9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id="{DE37871B-4DA2-4830-9031-436D34380C0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id="{4E436901-7606-4EEF-87DE-5768E9B13A8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id="{CD7C9E43-D0FC-4B19-8666-BE85A1BE5C7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id="{EFE1F682-3D74-440D-AC2C-0AE24B10B69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id="{7EF58F51-5BAF-4553-AB78-2278E1B38F4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id="{C7DD29F9-1C4B-4717-93B4-7037BDE7A28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id="{23DA722C-8C1C-4854-B0A6-721946BA8E4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id="{2B28F306-13E2-4AF4-95E4-9FA6977A19E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id="{F1BD6F63-6AC8-4B88-B808-F688E18B27A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id="{B9A1FE58-E82C-468C-A619-614C8B38690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id="{ED48BA9F-5704-42FF-BE9B-C5EB885298B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id="{49F90F3E-E59E-4D83-A6E4-BF9B73A06A5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id="{8570ECD9-698E-4240-A838-2A85DFEA392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id="{E0BCAAB4-B08B-47A2-B1C4-AD94165D6AB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id="{8FF6261C-527D-4341-84C4-F6263E0D25C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id="{0D0505B1-DF0E-48EE-AE7D-748CC28A4B0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id="{C89E2669-F5D5-44A8-B275-25AA951F71F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id="{5D694870-F97D-4762-8BBA-FED9A0937F5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id="{7E7D5494-692E-41B3-B511-1EE8C43182A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id="{6F4BA47A-2E26-42FA-8342-A5DF0013C23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id="{7F31AC83-2089-4DFC-AF23-7CD6FFC105F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id="{4E367ED6-CAD6-4B30-AB98-B847F920402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id="{7C04F0D0-5813-43E5-838B-AAAF22DCB4D6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id="{3E5634B4-4C60-41A9-B794-013F20FDBE8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id="{95902CC6-5CC4-4D9E-BE9E-2FE8A52DC2C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id="{EBDCFED9-3786-4D9D-B78B-DD8919A6AC66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id="{FCFD304B-1897-47BF-9666-D7DCDE03942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id="{3330B78A-F0F6-44E4-AFC4-8CD1CC9D2B6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id="{0AD8AE1C-E9AF-4C51-B8AD-B8E6E5A78CE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id="{882F7DDC-FECA-4FA7-BEFE-C5BE7AAA14A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id="{AD73F38D-CA2D-40CF-A978-3EAA5EEA594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id="{88C5B13B-B124-4E28-83A2-029E7BF5B64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id="{FBF6534D-BC12-4B99-A73D-0E06199D9DC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id="{173D83AC-E56D-4B37-A5DE-173522AD5CC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id="{D1747C89-226A-43FB-B84E-9FEDB835DA7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id="{BC13BA7C-A4BA-4020-A252-13A9DBDB973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id="{E776664A-918E-4A57-9297-00DFFAFDC51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id="{06EF382D-E463-48CD-A697-83EF8C63530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id="{BC5AB963-2564-49D3-B0FF-26C536CAAE3B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id="{7FC842FD-5E46-466C-B0A7-11D80051B23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id="{23A84CA2-25DD-4C4D-9FB8-EDF2713FAE3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id="{47C43239-2A6B-4714-8F9B-8160381A421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id="{729A0667-9389-4E02-B38F-3B2141C1E8E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id="{F50A3647-8EF6-491A-ACA1-589FD1F499A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id="{8384CC6C-BFF1-42A4-82D3-25174261BF5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id="{3443E906-1209-41C6-B38E-F0A18DCC6F0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id="{C9108885-59FF-4C1D-A59A-F63AFDB8EEF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id="{47339E61-C8EB-4F3F-9AA4-30DF4A075CC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id="{274F7D70-AD88-4DED-9BB0-75AFACE482B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id="{F17F4556-E076-4BFF-A4F9-4BCC3A8CF32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id="{2000D37A-6B57-438E-80C3-8DFEAF4A3E1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id="{B41FBED8-C32F-4393-B4AF-CB88D634109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id="{E54929A2-BFD9-4C87-B982-278074C10B3B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id="{E83449B6-340B-418E-AA45-BB80A871B9D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id="{851F6959-8DAF-4610-A3D3-593F81A25EE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id="{5E344E88-9FAC-4D73-8085-B42706C1700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id="{DCC0ADEF-59BA-4A79-B885-FAC3D1B1F6F6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id="{3D668A14-9804-4CE7-844B-BA02EB6EE78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id="{421AD4C8-CBB6-4979-B673-4828DCBE64B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id="{F61E7AB7-845B-4AB3-AB13-0FE11CA150C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id="{60CFCBC4-A11F-4DE5-A1D7-759D5BA21B26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id="{C88D11FA-3A2B-4D52-ADC1-BA0DFAAFB0C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id="{626A8A76-CE12-46D6-BB9D-AF2561BCB4F6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id="{A4A7CD1D-2668-4E0F-B3C4-90BBA044B91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id="{0728122D-5D0F-487D-9C93-835CE26ECC0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id="{1978202A-E33C-4896-82F2-8220770759BC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id="{6F875956-9EAF-42E9-B268-1CD674532D0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id="{A69F60CF-4C0D-4EFD-9EEB-E887313EB29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id="{EC1ECC1E-028E-4118-A08F-E550F7D3BCC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id="{3C87D82B-CFD5-42E8-B569-3D11B66E2BA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id="{601EEAA1-A188-413E-87AE-07E756DC38E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id="{F216180D-EF62-4FC1-A420-3FB75DAE8A1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id="{5F9A17F0-9A5B-4C79-B94D-E2F87197296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id="{936F6F3A-D8D4-4A03-914B-8877ED17C1C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id="{C7204E13-7B53-4A54-853A-640052C7055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id="{6F03FC16-29FA-4528-9A7C-5A622A01154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id="{EBF9C66E-B182-40FA-993A-F338BEC829EB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id="{DC73AD54-997C-4B08-9E85-AA2D11F962C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id="{C82D645E-D116-425E-9204-C9636A0CE3D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id="{3AD0580C-625A-4DF2-B2B6-384A8631328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id="{96A1551A-B28A-4BD9-99E4-957A8E176286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id="{F129257D-49B2-43F9-88A9-F8CD451AEEC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id="{5D68B1D3-2F9D-495A-A20C-CE2D44E85AF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id="{F3905A25-EA99-48E4-A184-F3B06F88DCA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id="{F1C1854B-75A1-4D28-B1E2-198D20154F5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id="{0EDEFCA4-FCF2-4637-9A22-41EF7D51702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id="{88B06432-EEB5-436E-9111-D4EE4692FB1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id="{06B3FDA6-6C1C-4FD9-8F23-662390C4583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id="{4CFAD7B0-10BC-4076-841A-A2E62D58E98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id="{16E40322-5ECA-4851-8FD0-425848695D2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id="{94F0554E-4AA5-4ED8-8EFC-353F3C2A966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id="{CAF4CC9E-2BCC-4312-B675-5FC499518E1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id="{83EC4802-430A-4C45-8A15-E0F2F55B042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id="{7802780A-33FB-44A6-9415-4DA32EB47706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id="{6772FC6C-59F0-462B-8CDD-DB72504C2EC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id="{14B88423-827B-4012-A0AF-A672717C478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id="{DFA69E48-1C41-4B6F-B9AF-A1784AD605B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id="{7D1404E7-A83D-482A-B262-7BCA44D7AD0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id="{056BA9A7-FCD6-4305-BA28-4DA746A89D4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id="{C2FE8A5D-4251-4A40-A01C-79B5615F49B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id="{8BD76E0C-F84B-4544-B5E6-2BE7A79B38A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id="{78E81C07-53E3-4D6A-B17D-DE685DE7832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id="{6CAEBBC5-5282-418C-9908-A916704FCD2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id="{DA8927EA-40EE-43D2-88D0-3660BD5A216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id="{DE53712B-2AFF-4073-9512-A5AB5567CB4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id="{10F1124E-D24F-4802-8FFA-83EF8B35CA9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id="{824F8D98-1270-4984-8DCB-3BA24B10B84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id="{644F8909-7B0E-418F-AF9B-1AB2C809E91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id="{16CBC0AD-C111-4581-8E69-20ADE650EA1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id="{92192DBA-8AB8-4E8D-8BA3-8A4DC6D06B0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id="{3DEACE6F-B3CB-4E90-B1DE-99E237D643E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id="{964D7E63-5A3E-4BA2-8797-6598C2FB3E8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id="{77E7BEF3-6AEF-4DE9-84F0-2D3E15DC846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id="{A1FB69A7-4BB9-473E-B360-6D729A29AFB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id="{0103C527-F476-4075-B7CC-383FE98E1B9B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id="{7234B004-4643-4A41-8B25-ADD9BB167A3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id="{B0E4197B-53FE-4E82-A6E9-8E4A2E5B00A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id="{8E9726E6-EE13-43DF-9CEA-B6419AEDFCF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id="{8D0EC309-89CB-4453-BA3D-0494146AC10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id="{D521D4B2-2E31-44DD-922E-0993FD4517C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id="{7BA956CE-D9B9-4973-A295-8E78C23EA92C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id="{3DC822EB-EBF2-4C50-96C5-11EB744D0B0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id="{48D8D4FA-30CA-4105-9F2A-D39A3CAB8A6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id="{CE3A7C39-A192-485E-B535-C65851C0139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id="{1F9E85AD-A6CA-4219-8978-81A1C8E7D02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id="{43F2CD35-F8C6-4D12-AA3A-24BB1848137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id="{D4878371-9876-4E9B-A56C-9BE7E2FEB09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id="{C99F5D79-11BC-4F8E-92CD-230EA58CFF0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id="{E816ADDD-AD54-4B11-B66D-95C3403E601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id="{6E6B13E1-A595-4957-812E-EF43BF598E4C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id="{5CDBA978-F553-4A93-B46A-DE3C6ACCF7EB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id="{C44D2ECF-95B1-446E-B5FE-07AB5395A28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id="{8D1CAE0E-0BDC-4F92-A554-DB56F888915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id="{E76F3884-7AC0-4768-BEEB-CDF7EF1ADD2C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id="{7D087990-043F-4C08-A99F-183F206DA5DB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id="{39DE447E-2E85-4599-952B-FFC49E41B9D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id="{2F4AC91A-4346-4A51-A28F-116A2E1EB1C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id="{974C1B4C-59CA-42E2-9F50-75488ABC6A8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id="{F31BD00E-FCEB-42F2-8D84-201942FD065B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id="{EDF739DC-7451-4587-B607-70E26F19489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id="{4FD926C4-BE59-442F-8387-867BADE34E2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id="{A28A259C-AF59-4F86-9306-D25E6C59576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id="{A761A143-EFAD-4FE6-B83C-489D2EBD1FF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id="{77BB93D4-BE54-4E60-9B49-75B6EFC9119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id="{A734D342-41E7-42B6-8174-62F43FD4EDB6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id="{455CB53C-D846-4CFD-9126-8CBD056D858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id="{C645CD7D-0269-45BB-9654-64120D04470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id="{164DD29C-1E64-441D-9B04-14769F75A2BB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id="{933B56CE-7C5F-4E0F-B65D-E666EFC995A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id="{953B0AB3-EE96-4899-9CB0-46AF1E949A5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id="{D3402293-FA38-4E63-8004-6F49782040F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id="{7879AE68-78AD-4A44-A4AA-FE5DB5E43C7C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id="{500E4E6C-FA43-4599-A12D-C6F1B1C20CE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id="{D862111B-4616-4463-93CE-81437AF0C23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id="{01BD9224-40B8-4ECC-91CA-80E898B838D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id="{789C4A73-F077-49D9-AD4B-78016F1B120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id="{ED866C14-5302-448D-8727-796F21AC337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id="{E2EC2ADB-B341-4875-884E-352891CD7E5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id="{C10827E6-9120-46FF-B33E-3E2769D249C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id="{CC9B4F76-9BB0-4048-AADD-6317C3941216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id="{145F123B-6D48-482A-83C2-341B3B7390F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id="{96ABF88A-6A0D-4F1A-B57A-FDC49EFA33C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id="{6091F8B4-5029-4ED1-837A-5F1E3C18B4B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id="{BD091453-6DE1-4990-B0CA-B6D4B477BEC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id="{323FE775-4D2B-42B4-9BA1-56378073387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id="{0047A410-8E19-427F-B22D-652154FE286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id="{5C7B7F1E-5D7D-4507-94BF-CCFC7B1A6EC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id="{46D9EF30-9E88-43BB-AD9E-DC44D49C894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id="{7807B6D1-62C8-4D0E-BB31-B18AA2B4005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id="{1EEAE002-9232-4466-84A3-FBF99C27BB5C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id="{F4531C30-482D-42E6-9EEB-5487331A995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id="{D30DA200-AAC2-4A39-B7AC-A047DCAD116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id="{773DC067-03C5-4CA5-A84F-57245F13F2A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id="{3B8B4A7E-8CA8-4693-A96A-93494CBE6D0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id="{0421A2EF-2E4C-4F30-B627-5EA413993DB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id="{88BF75D2-5AA0-468F-B192-A8D4037D22D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id="{76CF49EF-E723-4F83-A4A1-07493F31A91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id="{5ED1D2CA-A6A9-49DD-9165-6C6D5B1D744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id="{D48C751D-CEBE-48BA-B9B3-2AEAFBFF3E2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id="{B5E85D1D-6E7E-4206-8E8A-FC3D2A38E06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id="{5FB615AA-AB79-40FA-824A-95185B0561E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id="{2FDF98D5-82D2-45CB-B152-78188C68B47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id="{FCED7321-149A-4917-B179-49A9823614F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id="{8F2CDD0D-D09C-406F-96E6-4DAB687A4AF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id="{AB5531AB-DD86-471D-9A10-89BB1418193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id="{668BBA18-7729-481E-A537-20329C6D0AD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id="{BE355F95-1C04-4360-9575-40CAE103417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id="{C7922F8D-C87B-42CB-A8AD-51D8E0A02F5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id="{FC5B50CC-4779-42F7-9947-E68F1BD75A6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id="{057B1EAB-CA73-47C2-B6FE-C2408CCF551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id="{0332617D-4A50-4BC4-AD5E-4C24C709CCD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id="{E7C0D155-D2FB-4B78-9F51-37AA6F676A2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id="{EF0D8745-0DEE-4D48-BE99-008D0C11CC2C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id="{DFE08CF0-2B9B-4FCB-A31E-02F5B54C8DA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id="{58B9515F-EB64-4CC7-BEDD-9F157258344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id="{18FB00F8-DC2B-4F0D-87C3-183996FB0EF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id="{690D26DC-F01F-48A9-ABBF-BA4DE6BBBABB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id="{3359ED97-5584-4C8D-9E80-8E7C3B81756C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id="{D5814A0E-3942-4E1B-AFD5-513AB496156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id="{907432C2-5E41-4A84-8081-9CBE9873C75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id="{762BC5E5-1039-47D5-81A6-BD3B3822852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id="{A3C259B0-BF4A-4C2B-8E8C-B63A538E157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id="{2B78273E-5416-4271-9A7E-0B18C20EF8EC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id="{B666BD33-204E-4EAF-BFBF-20EC1E54A64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id="{0F095DCF-8382-40F7-AADB-D34CFE67688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id="{D298371E-BA41-419B-88D2-5F82F2946AF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id="{581056D4-1C96-4AD1-A9FF-310CB9AEA61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id="{5C692EA1-3198-4B04-8D61-C4F31283F60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id="{3FD33703-C4A3-4411-8D66-6021F7891C3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id="{0B98FBE2-D381-4937-A807-59D276501D1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id="{893173F2-5A11-4C3F-8608-CAAE81EC1E3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id="{D5346C04-73DC-4928-94FE-BC7543E194BB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id="{7E42F958-336A-478D-BADF-AFBD58066AF6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id="{FD22E014-1285-4F8B-9B61-CC06088F03F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id="{3B36D208-19BC-4E17-944F-A602F5EC750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id="{77DF54B3-091B-4EAC-A3DA-8EF6D60BA58B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id="{2CDF85CA-ED3E-4A85-B6C8-D4CD8086C3C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id="{30758437-F3D4-4303-AA59-285D9D0AABB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id="{8F93661C-14D1-4102-9E42-F5E978D9287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id="{9684B9E2-8347-4D4C-BFF0-6903BC10145C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id="{E2EF3956-ACDE-4308-B365-DB04F3C3C48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id="{FD6321CA-DFDB-4824-849A-0E059463637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id="{F19F9AD8-7642-4CC9-872B-B281C8C8176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id="{24E7D692-811C-44F8-B544-C3A368F5E38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id="{DE1BD7E8-1742-4D6D-B77B-C579B563422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id="{AA5EEC4A-50AC-4B31-A0C7-F74488C7B67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id="{02A327A5-211B-457D-BCDD-4CCAC3E3982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id="{1B3A733C-CABE-4502-B318-AB508070731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id="{D8ABBF3D-DA20-4EE5-86E9-C1DBB469309C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id="{D5650CC8-85EA-4455-8542-74AA1D7A2D6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id="{644BFDE8-B687-4E5F-8FA9-F56B9988940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id="{58690131-5419-4D63-A46B-849FEC019C8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id="{6DA21C16-6266-4DEA-9450-78426372E64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id="{35F6F334-668A-4EBA-B865-14287A79C0AB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id="{9D9053DB-3349-4892-A6BC-A14A359404D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id="{6AFCDE7E-0E87-4D59-A9AD-78FCFCD0B27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id="{933D0F38-A250-467F-AE6A-3DA8056251F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id="{6DEEE9D6-4C41-4EC3-B18D-73ADAE97D62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id="{F74D42BF-4083-4A01-AA34-0397BC0ED1A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id="{72733D15-37F9-4F1E-9CBD-0FC69F814F2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id="{985F8480-72BA-4144-B685-E118B0485CB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id="{23C21E6F-2443-4F87-84C3-44F89B69A96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id="{D00A5A85-9CEB-4C38-A347-75F2B337662C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id="{9DEF7FD6-AB0E-4733-A88E-E3023E36608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id="{A2C7D552-A2EF-46F4-8CB7-A6DADB3978C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id="{C63EA7F7-1DD8-418C-A1EB-60398EDE5EE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id="{389FABA3-02B3-4716-879E-1CCA138E009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id="{49C8AD12-B42C-4E3D-A870-CA48CDE511E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id="{AA6CDE83-F482-4363-A14F-75F55CB5841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id="{17408E9B-53A6-4694-B552-05AFDF5066F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id="{3AFEF194-61AD-488A-BB63-42A4332EE9C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id="{E74FF555-EA8D-46EA-98DB-560CABB9742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id="{10C9AC82-9BB0-4A64-BA9A-7785D774D0E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id="{C2CA457D-5372-4745-AF88-F7611454CF8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id="{1E61DB07-90D8-458C-9ECD-5CDA4C06507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id="{18BD347A-F6D9-4AE5-9EDB-9D19A36576F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id="{E51F4A2F-7A6B-4DC2-8745-6F1A58C7874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id="{28B0693E-46FC-4F56-9EE1-3C195601367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id="{50AD7C9B-BDE3-4D24-8694-09B3E3803CA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id="{8F87AA8A-4751-47DD-99C6-076396993ADB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id="{BAA569B7-E3B5-4A59-9993-52A136CA2AA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id="{F0B78F3F-8740-470C-BF6E-1311C768036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id="{06B8F294-38D9-4405-BCF6-6E8F8B7D4616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id="{16CDCFED-C211-4407-B94F-E0661125D3B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id="{66DDAD22-E6F1-4EC2-B441-077E88CC7C0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id="{D0375FB5-9C4D-4261-9759-9E913366159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id="{18972502-B2CD-4270-9A40-52F37850ADF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id="{36D624D8-4F98-4962-A676-E359724BACB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id="{18BAC88A-A552-490C-8CB8-05DE30104FAC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id="{E66EA972-5D39-4AEB-A483-90F508F792E5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id="{8004DF47-297D-44B4-9F5D-F8C2D542407C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id="{86DB5D3C-64E7-4E27-BEDF-EBA6F8129AB6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id="{3F2B824F-978E-490D-80D6-DDB85754DBE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id="{8CF93CC0-15D0-4DC5-93FD-CC586981710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id="{AF8AF8EA-BA2D-42FB-948B-448B4297BA02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id="{4FA8E41D-B11B-4E2D-8348-1C25A0B70C6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id="{B1CECF82-1A56-43C5-81D2-47C7BCDAFC7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id="{7CC97E25-CF78-46AC-BC35-CDAB418D9BBE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id="{FE649858-7FD0-4156-8DF1-8B95F7DEA92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id="{FB025963-7A82-4227-89A0-5EA258678450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id="{E45AD2C7-AD74-418E-ABA6-1983ACD3262A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id="{6595D6FD-129F-4E04-967D-679C1AC3B8D9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id="{C6D44ACF-A207-4032-B545-D61D7F0D0C3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id="{EEA03DE6-1A6B-43D8-9AFD-8003F98B448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id="{66AADB12-07F0-4C7E-8EB7-D784D24BFB2B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id="{CEA94BD7-2A3F-43DB-A2DE-B8915BE91E83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id="{39BB2332-9C5A-4D50-90A9-6AD35FF3D73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id="{CAFF41CC-7A73-4AE3-BE37-CDF52053884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id="{D2A259EF-57FA-41A5-B099-D3727030E2A7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id="{D74AC82B-FF00-4A2B-B1A8-17A50B91F6FD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id="{C0A01B91-4A55-40A5-9BD2-18B144ED90C1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id="{41D27ECA-1D73-4CCD-B533-2E26704235BF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id="{431799F5-79F0-44C9-84D8-8A685E4671A6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id="{2A944C9A-1DC2-4AAE-A1C3-DFD5909A4224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446</xdr:row>
      <xdr:rowOff>0</xdr:rowOff>
    </xdr:from>
    <xdr:to>
      <xdr:col>1</xdr:col>
      <xdr:colOff>76200</xdr:colOff>
      <xdr:row>447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id="{399C70EA-CEC8-4456-88E1-435B3828C958}"/>
            </a:ext>
          </a:extLst>
        </xdr:cNvPr>
        <xdr:cNvSpPr txBox="1">
          <a:spLocks noChangeArrowheads="1"/>
        </xdr:cNvSpPr>
      </xdr:nvSpPr>
      <xdr:spPr bwMode="auto">
        <a:xfrm>
          <a:off x="4857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446</xdr:row>
      <xdr:rowOff>0</xdr:rowOff>
    </xdr:from>
    <xdr:to>
      <xdr:col>1</xdr:col>
      <xdr:colOff>228600</xdr:colOff>
      <xdr:row>447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id="{B5D20A9D-2244-4784-8751-F0765B3B658B}"/>
            </a:ext>
          </a:extLst>
        </xdr:cNvPr>
        <xdr:cNvSpPr txBox="1">
          <a:spLocks noChangeArrowheads="1"/>
        </xdr:cNvSpPr>
      </xdr:nvSpPr>
      <xdr:spPr bwMode="auto">
        <a:xfrm>
          <a:off x="6381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446</xdr:row>
      <xdr:rowOff>0</xdr:rowOff>
    </xdr:from>
    <xdr:to>
      <xdr:col>1</xdr:col>
      <xdr:colOff>228600</xdr:colOff>
      <xdr:row>447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id="{835D8627-70DC-4A7E-A591-56C202D5A5D0}"/>
            </a:ext>
          </a:extLst>
        </xdr:cNvPr>
        <xdr:cNvSpPr txBox="1">
          <a:spLocks noChangeArrowheads="1"/>
        </xdr:cNvSpPr>
      </xdr:nvSpPr>
      <xdr:spPr bwMode="auto">
        <a:xfrm>
          <a:off x="6381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446</xdr:row>
      <xdr:rowOff>0</xdr:rowOff>
    </xdr:from>
    <xdr:to>
      <xdr:col>1</xdr:col>
      <xdr:colOff>228600</xdr:colOff>
      <xdr:row>447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id="{BBF0AE1E-D9EB-4094-A311-3F8B12CD91FF}"/>
            </a:ext>
          </a:extLst>
        </xdr:cNvPr>
        <xdr:cNvSpPr txBox="1">
          <a:spLocks noChangeArrowheads="1"/>
        </xdr:cNvSpPr>
      </xdr:nvSpPr>
      <xdr:spPr bwMode="auto">
        <a:xfrm>
          <a:off x="638175" y="73752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471</xdr:row>
      <xdr:rowOff>0</xdr:rowOff>
    </xdr:from>
    <xdr:to>
      <xdr:col>1</xdr:col>
      <xdr:colOff>228600</xdr:colOff>
      <xdr:row>472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id="{3685114D-108C-4DB2-88C9-21F932CBAEDF}"/>
            </a:ext>
          </a:extLst>
        </xdr:cNvPr>
        <xdr:cNvSpPr txBox="1">
          <a:spLocks noChangeArrowheads="1"/>
        </xdr:cNvSpPr>
      </xdr:nvSpPr>
      <xdr:spPr bwMode="auto">
        <a:xfrm>
          <a:off x="6381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id="{01E2D93F-FA15-49FE-9383-4757A2CAB8E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id="{FF9FA804-44DE-410D-A656-2C90DDC77D4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id="{AC360EDA-3E3F-4EA5-88DC-F66554EE46D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id="{014384F5-546D-4BB1-8847-CDCF89C24B69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id="{83146B72-2BD4-48EA-8A77-BE4B70B95D5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id="{D272FE6D-D70C-40E9-A0F0-9986DE95541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id="{6B33F333-A095-45DB-89DA-9C782919D7B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id="{4A9207A1-5959-405C-9350-A96A9F61467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id="{C08A17E6-641B-4C0D-9231-2F00F6E6283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id="{347EC990-40A0-47BA-B793-7761BDE144F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id="{236C3CC3-E877-461D-A916-C8727EC05EE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id="{D63BD5F7-D73B-4870-8512-DDCA4519B52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id="{D85EDB8A-654D-42F6-A04A-70AD60F1E51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id="{F59C1468-B128-4E17-973A-CE584033ADB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id="{1FB15452-CF71-4E68-A358-1B68DE8CF2F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id="{36DA6E3F-346F-47B8-9690-FFB2ED0EE76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id="{DE179CA8-C2E8-4B20-A91C-F2373C1E6EE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id="{D13CF320-8245-46E5-A516-31EC965515F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id="{A393456E-B464-4692-884B-1964B1401119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id="{DA062319-1869-473A-8ABF-C3DDEA9C70D7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id="{44A81F01-BF98-4918-8BE4-AE8042E9D5E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id="{14136CC3-D066-435D-B219-EB23031E2B5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id="{7DED77A8-1E65-4EC5-95DA-D1A8F5D4C767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id="{70CC4A3F-3B46-4644-A492-13E57AA1F28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id="{C7E1F332-D04E-4BA2-B6BC-FCAACA57557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id="{0F52E6C8-37C9-40A3-8112-632FA4FA6AB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id="{B567816E-D781-4E07-B3FA-41BEE94C4F6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id="{C63A82C9-9241-49E5-9FD9-7FE0A0614D7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id="{E478F51C-8A4C-404B-9C6F-46167DC54F0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id="{B1B570F1-631F-43D6-920C-8E8FE553BE71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id="{5C4934D2-47F3-4BB1-8E91-C3417793CF0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id="{E7959234-2CE6-4D5D-BD2F-237EAD713A6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id="{1ADA13F2-1762-4679-BDF7-2B233E25D22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id="{DF7036C3-7CD2-445B-8967-7D5167C15E8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id="{B381B2AC-A7EC-4D41-B165-1F95B34ADF0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id="{69D52B11-89AC-46B2-B126-124B954B1A5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id="{7BB258BB-83E6-4EB2-9747-2ACA959C20A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id="{016B2C5C-A9A5-4441-ADEC-95418FCDD1A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id="{F0BD98D5-4BCC-4748-990B-D8E8A2E74A1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id="{FE687D66-9ECC-438C-8DCB-EE2F820FE9F7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id="{5692E623-106D-479D-ADA4-59123C85CF2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id="{EE18E5B8-D64F-4BD8-8FE5-CBF1FB150B8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id="{D4C1193B-1A6C-4FD0-8498-D3B794131FD9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id="{156C3A22-983C-4F4F-8BCC-639CCCC7258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id="{0B09E1E0-582C-4A18-ABA7-9F885A58A4E9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id="{997BE0FF-6487-424D-9B7B-DBCD272C80E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id="{0309B061-FD02-4035-B4FB-BE418B5B1FF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id="{DAC3D022-D751-4FF8-8CB0-5F043B96B1C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id="{915F3B7A-8413-4D26-8B39-3B488927A32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id="{B40B3502-ED7D-42D1-A3DC-C7DA4E373E4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id="{F583FF77-A652-4435-B47F-17408EBF088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id="{9A656958-E6E4-46D4-A1C4-61AAF3210361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id="{53E53F17-4D18-4223-971B-153DB374938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id="{CF438883-EBC3-4B6D-B4E0-34D4115874F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id="{19FB3AB8-A19B-4010-BDF3-A942A77ED1F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id="{D60A6017-7C58-41D4-919D-240DE1F5863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id="{AD700AA8-2ACD-4E03-87D4-8DBEF99DEC3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id="{9C821143-1357-422B-BDAD-D146C111870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id="{49711127-7400-44A7-A9A2-E68026FC2F8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id="{4B4CA60B-0E2F-42FE-A22C-D369906ED07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id="{0EABB39F-42CE-48C2-9AA3-C46C099F5F61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id="{25440F9B-6891-4211-86A4-118D1BAE39D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id="{794C8146-F155-4924-BFF0-ECA3A0AD6FB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id="{D9CBB453-D866-48AE-B710-7C5E4E6A2AF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id="{8AA16002-70E4-4FF5-8316-900EA0263B7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id="{360DD29A-0276-4525-AF6D-61745E00A00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id="{F5719DAC-6BDA-49F1-BCA9-C7AE861934B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id="{39688C7F-628E-47ED-8658-0188EE18BA5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id="{B1EDBF2F-1FE7-4049-9903-242DE854FD4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id="{A66AF4CA-442A-4371-84B7-9FFF84785C2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id="{2717C8FC-9B8B-489E-8A58-5C1C99084BE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id="{A69A5D98-7618-4792-9FF7-EDEAB7C51B4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id="{A21A40EA-E1DA-44A6-98B9-33DDCFE5D32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id="{2C28F09C-8AFF-4D35-B9FE-7CC43B5C56B1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id="{428F45C4-E409-4AB8-9F84-9B8E0230E6B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id="{377B7579-2CEE-495F-95FD-03B067759E5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id="{2E9DDD8C-EF62-4E3C-9A50-956261557E0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id="{49CBE029-C356-4930-9741-32871AFFD89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id="{FBCDBE7E-CA12-49ED-8CD2-AE1E3C2C776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id="{A5EDFA1C-AE2D-430A-BF2B-09F8A8A66E6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id="{54233DE7-2E9E-46F5-A697-7E23F01ED8C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id="{FD17F4F5-1D77-476F-8F05-FEE14964F2D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id="{81F767B6-26F7-4725-B83E-C871C1EF6FF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id="{85CC768D-D1BA-4C98-8E26-FF9E3C513F5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id="{CA20DC6C-35E3-438C-861A-4AEC2409413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id="{0D9253D3-45F2-41FD-9891-31CF314F5EF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id="{4185D870-EAFF-47C6-80C6-A658C9F4802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id="{978AA355-B022-4A8E-8106-B05F8B5702D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id="{AEF782C4-6516-4206-B530-C1DF6B1B004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id="{82838DAF-5075-49EF-A5A0-DD521591B91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id="{270CF522-6D25-4756-9247-223C191EAD4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id="{2DF25BEA-BEC3-4F36-8359-ADFE2470B86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id="{2A3B191D-28B9-4773-A8AA-C85C3AB598B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id="{68F40898-354A-43BB-AD42-03AC7BB1B31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id="{CDF17458-839D-4FFF-8D98-77ADEB297ED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id="{CC4B3C15-034D-455E-8EEE-E0E84C0EBF8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id="{AF9A4862-1744-40F2-A933-E29C529451F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id="{495650FB-F808-4E78-984B-CF5DD1D9770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id="{CC527CCE-199F-43A0-A324-9920606717F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id="{5E6BFC05-AF38-487D-A404-CAF5D31E524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id="{A1A6D701-2FC7-4A99-BEA4-D9E2427282D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id="{312D49F0-3088-4A4C-B373-651270640C5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id="{84942EB1-8D6C-441C-A148-0D4D75B91C19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id="{6BBFF5BA-1F91-46F3-8947-E26DB061C22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id="{5A5354BD-FD9E-41DC-B833-D56C332FE80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id="{0FBD1A12-AE89-44DE-9776-DDF2B1CE5D9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id="{F1EF6082-4335-4D1F-88D3-52BCC981F79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id="{FEDAD312-065D-4290-A2F5-465AD7E76D2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id="{00D1F049-1B07-4ACB-A934-B11F1BB9C447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id="{8FB081BD-B591-4EA0-AEAB-2092412698C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id="{B3075AEB-71AF-48A9-9F51-883ED33727A1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id="{AA4008BF-81F2-4285-B3A3-526BA746BC6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id="{7EA22C2C-C690-4D99-9326-0B4CE503DE3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id="{1153CA4F-AC3C-4F8F-8624-7C14B52DD1C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id="{D4A8C30D-1CC5-4969-8DD7-0DD7C9F89D8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id="{43D6CDF5-BEF6-4F6E-B07C-A537ACCD487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id="{D3335886-BA97-4140-A238-CCFE2111A8E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id="{930DECE4-81D3-4C81-A958-EF9000D0715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id="{10E008DE-EFEC-48D5-902D-AA23CDF79931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id="{3C074ADC-80E4-40DF-9A71-25C370A22A0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id="{E79A32F5-8BC7-4914-8E72-EF943220CAD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id="{E1D9D365-766D-4F43-A10B-A301F1D6D6C7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id="{966E4CBD-81EF-4630-A63C-EAE13682DC0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id="{063512FA-2045-4509-A985-AD56BFCD23A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id="{CE91057B-7984-4966-98D4-1742DA52CA0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id="{20AB813A-0060-4042-A532-E440841EC5B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id="{8310CE43-F52A-4E63-A26D-E39E91BB8817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id="{8A6CEDC9-9FDC-478C-B496-062453CC653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id="{49B34D26-CB22-43A0-80E4-06C5C57B5DC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id="{46EBF5CD-F2EE-443D-B271-AB3A79C0D76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id="{03EE7080-1C06-49EA-AB7F-89FD375204A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id="{C4882203-2970-4C3D-B5B7-BC2AD592A48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id="{8E278AB5-31C8-4D80-BDB3-FE21ABB0236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id="{8482A50F-17C1-49A7-B961-E682EA78A6E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id="{351EF040-08B6-4D76-BE33-123B63279449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id="{F9AB2783-602A-4F28-BCB1-36767220D0C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id="{6237CD36-6A81-455B-8745-833A6422A149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id="{68426F62-962C-49AD-A1B6-9AA62D11A2E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id="{6BBDDDE9-E472-4196-A39D-5F7A32629DF1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id="{204B9829-A7E3-4BF6-BA46-45ED8895221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id="{B4826A11-6978-458E-BC51-5DF96754FDE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id="{6168A7C2-1515-4C95-9C3C-85D8EEAAFBC9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id="{76075881-2AB2-457C-A570-124207B0CBA7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id="{98D9AA60-6FCB-4071-9842-40761878542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id="{8606B26A-0F1A-476E-B725-2F910CD853F9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id="{083154A7-9819-4EFD-92ED-3FAE21D1E67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id="{A20D611A-AB7B-463F-B9E8-D2F77ABA6AC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id="{3B415AD0-8991-4B94-8A9F-16974F19FEF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id="{FEEDD54B-3DCD-4C54-A8DC-2E15E56075C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id="{1C286133-B8BB-4F43-9789-22BDFE3E813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id="{F7A0A9B2-D271-48AC-9423-33117B665761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id="{787609AB-CE0A-49B5-B951-9112C31552C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id="{452CBAD4-1DB2-4D82-BD74-07E6A900E4F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id="{8EE3583A-9934-4496-B9A9-8D8C6849AC5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id="{5C649C1B-FA6C-4612-BF8A-B541F4D9751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id="{8268ECD7-F531-43B7-B965-72EA079BA2B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id="{397CDDD3-C43F-41D1-B685-030F7E19C3B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id="{455B966E-587E-4D14-A553-9FE92B27370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id="{9EE8376B-3665-45F5-8666-BBDA3103EA8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id="{64067299-9EA4-4F22-9B92-0DA18AC3ED4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id="{9D425224-878D-4D7B-9080-FB306A573D4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id="{39C6C486-841D-447B-B24F-D5169CD5518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id="{709DC04D-6141-45D4-AF7B-3713116C629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id="{D2D65210-F160-46E1-98C0-06A7D33B3F3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id="{8EC365E7-3BB7-4A74-BD06-176D6CAFE0C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id="{2A96A69D-FD59-44CD-B1AC-7B449B4AB56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id="{3B034074-DD0E-4B35-ABAB-14ADA49DD52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id="{CE99A851-6D78-4FFB-BCD7-2A96D821056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id="{B73003D2-F085-480B-BB54-D3A82DA8A73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id="{C3C4C9C0-98D6-47FB-88C8-A4F70AE3F68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id="{4845C888-529D-4F8D-994A-360BA9BD5C2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id="{86E2FEFE-D5CF-4D08-995C-4D23AF8AA1D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id="{68209A6E-98B5-4A5D-9358-3048B9B0EA2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id="{06ABB44D-6158-4438-BA3B-23436E89F36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id="{B39D3724-4989-4D16-9CAD-30B7B79ED4D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id="{8F5E4703-4E20-46D4-9F8A-2AC4AD7C749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id="{4F689677-1D2C-47EC-B72B-C6CA858E49D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id="{A56931EA-FEA5-4817-8275-FA0BC78D1B8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id="{10FA37FA-DDEE-411F-9EE9-4EEC292E318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id="{B6E20FCC-2992-48F7-A921-39284A7B7DB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id="{2AB1E972-8E71-473B-A262-6F932CB9575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id="{C1FC0555-8D3D-4F47-8E5F-D8676A00052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id="{8C3205EA-6D66-4C70-B093-C4BB706F82F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id="{E3DF7864-1877-4309-9C52-163FFE6AB2E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id="{81F4D9F8-9103-4465-BB1D-4A33100F4C5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id="{6B13AA37-B284-498B-88E0-8D8D198675B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id="{52841630-0D71-45E6-BFC3-4AAA7F6A6D99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id="{B2621BA4-8AB5-406E-B623-8B5591FC6D9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id="{467D65F0-67CF-4299-AA2C-D2675901CF5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id="{C539A6AA-CDF2-4485-9413-ED6A18F093F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id="{26EA4C04-D0C7-44CF-A0E3-1716A29DACF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id="{A4A8DDA8-076E-4DB7-AC44-CE394B1E3B67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id="{B8E292BE-F022-4066-8E29-EE026B52AEE1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id="{DCD9DC00-9805-422E-A831-375C08442E29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id="{6AB75DAE-8F39-4A2D-821D-3F2EC3F1058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id="{C037E96D-2B98-4776-AEF2-791B4BE5BE2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id="{06626C73-718A-4E65-BB0F-482E5BDEB3E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id="{FDD2975A-310B-46C2-BEE8-1BF094A5580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id="{0FC1746E-C9C7-4798-913D-96120FE8144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id="{B9FA072C-CB23-43BA-9B72-52AFFFEF4AF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id="{FA46B9D6-6019-40B6-83B3-599A85FD8F9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id="{52C2AF13-1E0F-473B-BEB4-2F7B26353A4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id="{E4F006DA-84FA-47ED-8EDB-5EAD5429274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id="{C7D78999-0C1C-4F62-B2CD-E668EB06CA1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id="{FFEFF0DA-AB87-4573-A2BD-FF38CC15B099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id="{1D6E28B9-E7B2-442C-A397-AEAA5ABF194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id="{5AE0483A-8B58-4A7F-AF0D-9C7E136CCBD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id="{0E724B61-CF6C-4573-B7E2-2D535687910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id="{0B3F5744-1468-4185-BCFB-D63382D5EF1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id="{4C53A442-E3A5-4EB5-B1C3-47AE0DFFF9C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id="{DFEEDD91-AADC-4912-9DB5-837930A39DB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id="{7F262CE4-DE88-42BF-A924-1C5B04A0C5C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id="{F1A48787-56B6-4E03-BDC2-28DACB55536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id="{267B2682-DBD6-42B3-8620-CC72230CAD6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id="{6181A61C-F870-42DF-AE82-4E24F5B4916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id="{5ABBB17F-8CA5-466A-AFAF-729D189134E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id="{AFFD907D-F309-4494-BDF6-B6AC1387ED3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id="{063841F9-C094-49EA-BE7F-BE5CF765270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id="{BAEBB875-F4F7-4CE2-B043-1F5709DF5B7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id="{06C6A561-BA89-4FE6-A0C0-D61F75F5F5E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id="{94D3FC90-7F0E-4FCF-80DB-8C5FC8481DD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id="{958B9BF4-4824-452A-BD77-090560F19E3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id="{9233CC0D-1A8E-48A7-AFCF-488DCC276BC7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id="{3644A0B6-9532-403F-BFA5-3C624676BF5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id="{107CECD6-9C6E-4076-B987-C12C4B5EC61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id="{C8EF22AE-F9B3-45B5-AFB0-EF1A1FAB940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id="{5596CADB-D808-4D08-9BD2-78E6314935E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id="{EA0A9C03-4D45-4093-A7BD-7343B71329D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id="{0FD419C7-5E4F-46A3-B0D3-ABF7D4C3E3F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id="{E8F7DE6E-DC3F-4429-866B-A18B39D1976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id="{D2595D7A-86E2-41B0-B2C5-7144DBD37F47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id="{0FE0FEC7-BA90-45E7-99D5-792061A98F4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id="{0799D665-30FF-4100-9D6B-DE894118279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id="{D4C81E94-9EFB-40B6-8E36-1B4D25608AF7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id="{5B14083A-6303-44C2-BC80-F5C6B6EE76B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id="{65E1F06E-8F3A-49EC-8DD1-6E728590D8B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id="{A8F0C107-44F9-4738-B508-A488AB8400C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id="{17EF9F59-4484-48BB-A244-27D5F86E336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id="{5E4D6096-2E9A-437F-939A-54E8BFFBD33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id="{5164E470-F3A4-43B9-B073-30AB12F7F4A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id="{02EEA521-4B1E-4BA8-B54C-0C69146CC7B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id="{61BBC14C-F098-44DE-AADA-8D21FF26948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id="{0209179B-C459-4DEC-9822-5EC46857678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id="{601D0B9F-4FB2-4824-A172-7C0926FAC89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id="{BBABC7CA-5CA9-44E4-AD6C-A012F559409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id="{1DD8D33D-C370-4BD0-B2A0-6EBFC3BE117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id="{5BF3C973-4CCF-4D89-93A1-68159C05FC4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id="{A38E37BE-BF07-4038-B2A0-A59C1813E83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id="{B40EBAD8-B2C7-4776-8CCC-A84FCA17B8A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id="{2A5A810C-226B-419D-99E1-4407492042B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id="{C05254F5-9ABB-4242-923F-E54D6B93E7D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id="{3F8F8735-0AAE-4888-85EB-B792D3B930F1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id="{C296BB08-7F93-4876-A140-16180FAA791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id="{1DEBA267-15E1-4C53-89D6-045AF419D96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id="{F8D79C84-D9FA-437B-B473-41275E0888C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id="{324E39D9-F518-49EB-9569-2928AD9CC05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id="{2C6B3CA1-8DAC-4076-9DA0-8DA6F5B04A8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id="{F4267878-C466-4A37-AFD0-D40989C37A4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id="{12ACE963-84F2-4237-BED0-AB05CC9908D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id="{68F07A4C-9A0B-4B1A-B4DD-50970C46128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id="{B66776FF-EFFC-4946-B5BA-69BA3B7B46E7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id="{A668A425-EC61-42B1-9FC3-B5D87C49C85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id="{FE45EF6B-B1FF-471D-8A7E-31C111B5B577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id="{0FD3DC42-B8C5-48E0-8030-1CBAF21DC2C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id="{58887733-1957-4941-A8D7-1B23DDF9609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id="{E1AF6176-0615-4DCB-BC98-DFFCCC68E77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id="{48C577EC-C19D-4257-A2D0-CCA4F8B2D77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id="{69B1022E-7AE7-4574-BCFB-15B4C74F69C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id="{A6AF3DB1-7B3B-4422-A254-C6125968B51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id="{585F50B4-8AF0-4E7D-BDE8-C09E3BACC65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id="{856202DA-B02B-4160-BE7C-693019D18D3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id="{ECA144C8-5ECB-455C-8070-A3A87779017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id="{985104D9-E6F3-4D90-AFFF-09882F9C603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id="{CAC702F0-4979-4350-B8E6-B8F322CFCFA9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id="{85945B59-190D-4CE0-B0C0-17F959DDC97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id="{84EA7014-B174-48C1-860C-73BD7C91BC7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id="{41EB2A89-8BC9-4CA5-B603-4349117A31A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id="{C5542423-A76F-4FB9-90C0-59AB0F8571B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id="{EE4C974F-6E69-4CFB-94EC-C589DEC889E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id="{0D5FE578-9FDA-4D13-A473-CE2D35715B77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id="{F392DA53-2FC4-4231-89B5-7E5F0902E29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id="{3141D099-F849-443E-A614-58526BCFC8A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id="{17EC73D6-6840-4D04-8AE3-19351BFC4CF9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id="{3E95C096-A46B-4C95-B65B-A82E82BD0BB1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id="{F128ADC7-28E6-4F2E-B1AF-2FBF6C79A1F1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id="{C5B33BEF-22BE-4068-925C-D62191E2298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id="{B4E0FD73-B23B-4158-8ED9-6864357D39F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id="{53E3A38C-E5A5-4AC2-B2FF-70E5B7DA497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id="{D5E9054A-8115-4EE6-9BE8-A8D1A5F42D7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id="{09951354-80CC-4B47-9CCF-81725046D2C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id="{10E21F49-2566-4E36-A430-F1CA822B7D9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id="{61203588-49EA-4723-9555-B07CCDA897D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id="{A944ED09-296A-462E-A3E1-21A7062ED22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id="{20AAA774-261A-4763-9E23-2249614A3AF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id="{9AA41728-226F-4A39-9B4A-4B129FA1421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id="{DFF451BC-C02D-40DA-AB8F-52BF3728A41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id="{4865620F-4FEE-49B5-A422-BF69322F045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id="{8758C639-10B4-4221-BF6D-735DB4BAA221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id="{29661A73-6EAA-49DF-AA75-018ECA16DC8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id="{5466AABC-B2A4-4C12-891D-AE1E6348DBD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id="{2CF2360D-BFB2-4531-B87D-C5F0A6A38B1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id="{CE22EE47-1D00-44BD-B910-8EA7CFDA2C8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id="{204BC5F2-E50F-4E05-86C4-1B1042E6454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id="{1C7515A6-3627-438C-A876-B01CBC1C7015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id="{83D306BE-9751-4EF0-AF17-891F87AC925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id="{E97B2D94-FFA8-4EAB-B4FE-02154BA3544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id="{CE0448BC-A980-4AD2-BFF8-51E29FEE0122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id="{557E3B1C-6A5B-4211-9667-6C1ED804C7D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id="{945FA1AD-BDE4-4124-8177-46435F9B970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id="{AD340773-B33E-4326-9EBB-E45C43F20E9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id="{CC45F5D6-5E35-479A-9B48-1D04CF7D6BE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id="{381CC47A-BBBC-428C-A71A-7F3B8FF2AF3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id="{08C11272-F896-4439-A413-0347FC1973D1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id="{438F827E-F205-4634-BAC2-A1A0D5FD6B9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id="{99111744-372C-4139-AA56-1803866F247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id="{E1E90128-E5FB-4AAD-831B-30C5246F3157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id="{BCD7668A-7BC3-46FD-BBC4-F314927BD8C1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id="{685AF37F-9C8F-422E-80AF-9B58955087E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id="{6D595EDB-3BAB-4CEC-8A2C-DC1F334DB85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id="{10DE80EF-AA53-41C3-8301-D344038F405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id="{2906D0DA-211C-4007-836B-7283B98810E7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id="{75CDE2AE-929D-48A2-BCD1-98D27A384D70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id="{EB6CCFEB-70AE-4CA1-8843-86071112A84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id="{E732F589-F46F-47D7-BA55-4B96D96329A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id="{5B4E2995-0080-4355-AE5A-AA6C19E7C24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id="{4B34AF89-05C8-42E8-9043-3678654AE593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id="{8200740B-6478-4F29-B647-77FC16B6E709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id="{AC9ED1D9-58A1-4F3B-AC0C-974908F0053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id="{5EE47CE6-6FBB-4353-AB95-3253872D2F39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id="{FEE56121-EDC1-4A75-BB2C-5F8443B56C46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id="{E8FC529C-1F22-4452-A0AA-22D84BFBA19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id="{699AA129-2C34-4F71-818B-04AC9951985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id="{5C712895-CD95-4D6D-9243-7618EDEEE9B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id="{F4FB0CA5-A6AE-4A11-AB00-E6F7E73980C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id="{F50ABFC4-F182-4FD0-93BB-D8232F6C98E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id="{79ABA519-7498-4B8F-8137-504706407AC4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id="{91670FBD-25EF-4117-BDB6-8FBFBAC7F98F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id="{04740323-198D-4ACF-AFDE-7E9C6DD5764E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id="{CA7BCCB2-B142-4D11-96F7-E5E03280BCBB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id="{EA723FA0-3D29-49D5-8825-54E3FDAA547D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id="{6D37150B-2281-40AB-A581-814770EF51BC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id="{7EE1ADBC-D862-46B7-8FB5-2B2BDEB518C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id="{2CDC2AF8-7DE7-4686-AED5-5B2A4F3EC69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id="{DF5F7755-C1B0-4A82-B6F2-A4EF7733A18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id="{3EBEF026-BE5F-44ED-B830-19B99FDE942A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471</xdr:row>
      <xdr:rowOff>0</xdr:rowOff>
    </xdr:from>
    <xdr:to>
      <xdr:col>1</xdr:col>
      <xdr:colOff>76200</xdr:colOff>
      <xdr:row>472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id="{26AE194D-104D-4141-AD3F-C68DA3D1DEF8}"/>
            </a:ext>
          </a:extLst>
        </xdr:cNvPr>
        <xdr:cNvSpPr txBox="1">
          <a:spLocks noChangeArrowheads="1"/>
        </xdr:cNvSpPr>
      </xdr:nvSpPr>
      <xdr:spPr bwMode="auto">
        <a:xfrm>
          <a:off x="4857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471</xdr:row>
      <xdr:rowOff>0</xdr:rowOff>
    </xdr:from>
    <xdr:to>
      <xdr:col>1</xdr:col>
      <xdr:colOff>228600</xdr:colOff>
      <xdr:row>472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id="{0273600D-333E-407D-A26A-5FB94E0404F8}"/>
            </a:ext>
          </a:extLst>
        </xdr:cNvPr>
        <xdr:cNvSpPr txBox="1">
          <a:spLocks noChangeArrowheads="1"/>
        </xdr:cNvSpPr>
      </xdr:nvSpPr>
      <xdr:spPr bwMode="auto">
        <a:xfrm>
          <a:off x="6381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471</xdr:row>
      <xdr:rowOff>0</xdr:rowOff>
    </xdr:from>
    <xdr:to>
      <xdr:col>1</xdr:col>
      <xdr:colOff>228600</xdr:colOff>
      <xdr:row>472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id="{C2C33B07-FE7E-4B52-9061-B2FA272F7608}"/>
            </a:ext>
          </a:extLst>
        </xdr:cNvPr>
        <xdr:cNvSpPr txBox="1">
          <a:spLocks noChangeArrowheads="1"/>
        </xdr:cNvSpPr>
      </xdr:nvSpPr>
      <xdr:spPr bwMode="auto">
        <a:xfrm>
          <a:off x="6381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471</xdr:row>
      <xdr:rowOff>0</xdr:rowOff>
    </xdr:from>
    <xdr:to>
      <xdr:col>1</xdr:col>
      <xdr:colOff>228600</xdr:colOff>
      <xdr:row>472</xdr:row>
      <xdr:rowOff>38100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id="{2A845897-E516-4C1A-B546-DE61DE8C3EEE}"/>
            </a:ext>
          </a:extLst>
        </xdr:cNvPr>
        <xdr:cNvSpPr txBox="1">
          <a:spLocks noChangeArrowheads="1"/>
        </xdr:cNvSpPr>
      </xdr:nvSpPr>
      <xdr:spPr bwMode="auto">
        <a:xfrm>
          <a:off x="638175" y="77800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506</xdr:row>
      <xdr:rowOff>0</xdr:rowOff>
    </xdr:from>
    <xdr:to>
      <xdr:col>8</xdr:col>
      <xdr:colOff>381000</xdr:colOff>
      <xdr:row>507</xdr:row>
      <xdr:rowOff>38100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id="{9E0E2BFB-F738-458E-A7C6-5CDB232879FA}"/>
            </a:ext>
          </a:extLst>
        </xdr:cNvPr>
        <xdr:cNvSpPr txBox="1">
          <a:spLocks noChangeArrowheads="1"/>
        </xdr:cNvSpPr>
      </xdr:nvSpPr>
      <xdr:spPr bwMode="auto">
        <a:xfrm>
          <a:off x="7172325" y="8346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505</xdr:row>
      <xdr:rowOff>0</xdr:rowOff>
    </xdr:from>
    <xdr:to>
      <xdr:col>1</xdr:col>
      <xdr:colOff>228600</xdr:colOff>
      <xdr:row>506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id="{A538718A-A506-4913-9A00-226A407AD1FE}"/>
            </a:ext>
          </a:extLst>
        </xdr:cNvPr>
        <xdr:cNvSpPr txBox="1">
          <a:spLocks noChangeArrowheads="1"/>
        </xdr:cNvSpPr>
      </xdr:nvSpPr>
      <xdr:spPr bwMode="auto">
        <a:xfrm>
          <a:off x="6381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id="{E9DB5C9D-60EF-4538-91A4-518328D7FFC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id="{A0050658-AD7B-4CA2-B140-F86FDC46C1F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id="{0A3FA46F-D0C6-4D84-9F6C-922FF82B4E5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id="{F3A2E785-A88E-424E-B804-0C2DDA664DB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id="{DF666D48-F12E-4EC0-B0DB-CA385DAE46E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id="{7D884065-D57A-4239-B254-F2351282AFF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id="{31E20778-098A-46C1-932F-9BDE35A5E30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id="{35149131-F65F-4083-B558-0451F6214766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id="{A4D5E7EA-2A5C-4390-A9AE-11EC91AB95F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id="{67048E6D-6557-4063-A49B-7087C6214F8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id="{4518CE88-39F8-430F-897F-72186775262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id="{C9176FF2-D461-4715-BB09-1BA7F1D8FF3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id="{AC15E5A8-5FE0-4C77-AC69-2475E7763F8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id="{53E66859-1FAD-4DDF-936F-84DC86EF25C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id="{4D524000-B7C5-47B6-B416-A67D7FCB186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id="{A3D7CD93-EB72-4A23-8CCA-687295725BD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id="{47C8EF0E-F293-463C-8DAA-C8561324B6B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id="{BED4F942-5D7A-4918-81E8-A1E59A5F341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id="{76BD076C-056E-496C-8D03-C889DC41C5B6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id="{621EEBC5-5BE1-41FE-947F-39E0A92458E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id="{55DAB570-7A67-4CE6-A081-D29300B5BEC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id="{14C95F02-EE52-4CD4-8666-9D659390AA1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id="{30AED7F4-810B-484C-A7AF-627D6AEA612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id="{E11C79C4-2D9B-486F-BB75-F7FA2F13D83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id="{9239997A-9361-4046-919B-C2939E378B4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id="{CB6B91A8-1CF6-4E46-9202-1892DDD9FA7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id="{526DEC28-0FB3-48E9-A600-C7D4A51FAEE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id="{8FC6B94E-386C-4E12-970D-FE93760FC5D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id="{E8CCA1F6-7243-436C-9C90-5945E310D67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id="{37D7C342-2638-4A14-A078-156E1AD9EE8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id="{1922D85E-973D-415A-B2AA-D8135674406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id="{ED48C93B-4ABE-4720-A01C-CE63A53FB78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id="{10A4C25D-2A6C-4C5C-A655-D590EF0C6F5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id="{EDD83467-E9CE-4B58-9435-91E4F99C429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id="{4D4B113D-5394-43C7-A52F-DEB453094D1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id="{0B220922-D499-4409-B7AE-52FCB4285D7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id="{D241AE19-0DE8-4E17-AC26-0537DA1AC34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id="{84164513-E6C3-4C98-9696-2FD2A39F4AE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id="{1BE5D9CC-009F-4BD9-A97F-57F4051D80D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id="{25D82C84-F60D-4DB2-817E-E45ED91C98E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id="{DC038515-3938-4F5E-8B28-79948FE5A60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id="{676E24E0-6A78-4863-B79E-1B05E7E1026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id="{381ADBA3-24DD-43E1-AB9E-66CEA301FA7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id="{C71C5586-5756-416D-85FE-ECDC5B0C9ED6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id="{7D6A5457-221C-4CF7-A9A2-EBC43E44A37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id="{77518D5E-1A59-4769-ABC5-CA1FC5D846A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id="{4317014B-0269-4780-A72C-86E868AD4D0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id="{BDB28BF3-7BA1-4A5E-866A-DCD8074F98B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id="{3A890DB8-3D28-488E-8CAD-9F8E0C895B7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id="{033CAB6A-3140-4325-A2ED-D753836757B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id="{EB8B48E0-B71B-4030-8F3D-2242799FAAB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id="{60A2FDAA-667E-404B-AD13-01389F03D56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id="{ABC191BD-0C12-4BC8-B5C3-42CF6B91626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id="{F1283AAE-F97B-4AD2-883E-A35DE727C51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id="{A57327E2-E816-4338-B3C6-E5E921A9463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id="{3CA47FB5-C296-4D9F-AC30-A48D6D23F9F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id="{A9D5EAF1-1C77-48AA-8204-5F5BEAF1B50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id="{404E5921-955E-4730-8E69-4A3E489AECA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id="{0FCE8FA4-2FF0-4A1F-9498-0928E07FBA3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id="{9DA5098A-B5FF-4F4C-9342-B90D5A0B561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id="{735269D9-8C1D-478F-B18A-533A97B1374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id="{0E7936A6-7611-4E77-AFBB-B1AF0CC5E506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id="{EA1722AF-3F73-4156-89EF-6D80E96204B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id="{1E2E21E5-8A09-4639-84B0-26D9ED816E2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id="{A59DFB19-B43C-419E-8350-2B2B88D1F8C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id="{5B4838F6-BE6D-4F9F-BDE3-946C17E98C2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id="{8B9D86BF-773B-4C1F-BA8A-BBAA8466173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id="{EE9D3B04-758F-4190-8B28-8128670302E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id="{032360C3-84DD-4E39-85A6-A3772C04175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id="{10590F18-2FA0-49F4-A32C-0D673B8E257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id="{34500436-BEA0-4307-8C00-8EEF13948A9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id="{67A30E47-832E-484D-A671-33933AE4BF7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id="{47872BAF-22F5-4276-B175-59F91DEA29A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id="{51D5059A-B9B7-448E-B827-CEFDA537D89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id="{A8604EE2-EA6A-4220-80A6-039CA7BA4D9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id="{D423839F-24E8-47B9-9E7B-50896921BB8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id="{D23B85B8-D158-4077-A651-E30B3E1ED4C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id="{9742D14F-0745-4248-AB9A-1C23510FBB7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id="{4FD11953-B05A-40D8-BC9A-6216BD49F19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id="{391C335A-1A54-423F-B2FE-0586EC8E13C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id="{52F9DCC7-628D-443D-8FA7-43B024C8342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id="{7EF77007-A33B-4107-9D0F-0FD9DD78CA4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id="{F32738AE-FFA5-4526-B66F-924C9249426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id="{89FCA522-2DDA-4A6C-8A1E-D21D295C885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id="{AEDF8ED2-AA4C-4134-9A57-830BC9CE126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id="{37F2AD20-D882-4C90-8E21-9563395D8BE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id="{BDAE528B-33D1-42A0-8300-3FC5D43053E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id="{AB96C036-A3B2-463E-B887-4BF08CFEC1A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id="{BCEB232D-CB5B-47FD-B42F-9A7A74DA2E7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id="{6B286386-B1F4-4A5C-BB62-DDD6C2902F6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id="{EEC85149-4B75-4707-B2F3-DB7B791C259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id="{72C10D69-6E08-43AE-9F55-5F82A7DF3A3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id="{79AA0A98-13C6-4D7B-843A-DE4A0AAA7C0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id="{CC8015A5-6284-4C2A-9C2E-AE060C8D7FC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id="{A21596B9-C134-486D-A45D-C70E5B869D5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id="{926EE1DE-A718-4565-898B-CA94E99C2BB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id="{0240FD5B-DB08-4D9F-937E-148FBE329D2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id="{A6DB2350-41A1-486F-A323-B2E66509196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id="{25A41D89-BEE6-47A0-B6FE-81F53728584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id="{D0818F77-8516-4688-B50A-38930E25275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id="{D25309DC-1404-4359-BACE-EC2EE663659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id="{89A1B3F1-7302-42A8-9918-55669B7E3166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id="{07359C6E-8025-4231-81D3-4FCC10B95B2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id="{29055674-7632-4212-BFD8-95ED47776C8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id="{E65D4694-2932-42D5-A4B5-82067E9F9FA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id="{5B2C8ECC-8893-46A7-8BA9-179C04B2F80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id="{279D13A7-2C84-4210-A715-2D50C169AA5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id="{AF6283F1-7FB8-479C-B936-F45E0024767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id="{80FA1154-A3A7-47CE-9BFB-34792A33D62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id="{D18F453C-B4D4-4B57-901A-DBEA5B5D634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id="{C148BCB1-E4B4-4280-AC88-3AC741E7AD8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id="{FC626AC9-3E59-40E1-9456-B4657FB52E6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id="{9B26FA36-6757-4777-ADA0-2417F023C69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id="{5F078A61-1A4D-4751-804F-F96695A608B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id="{3D21A72E-3EEE-470B-807C-1268D8A1BCE6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id="{1071B88F-32D7-49F2-A4EB-34B01181E166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id="{FB57EE98-FD70-4379-8FB5-120EC2A8935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id="{B8F89BEE-6BF8-41AB-81BA-24A30D277D4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id="{84BB62BC-6DD8-4475-A299-26813F5E04F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id="{9A864E52-FA23-4988-A4F5-74E382845B3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id="{41D2FDB9-9C04-4E30-9EA4-89865E60052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id="{992EEA39-AAA0-44B2-8ACB-15050C99B8D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id="{B990B67E-BE0C-4B83-8DB8-38F944AFE4D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id="{EBD7BE76-E386-4AA1-B871-9CA14EF590A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id="{AD5B0B4D-3812-4C5C-9A9C-E9F8E6627CB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id="{7F5CBF83-DDDE-4C50-B5C2-22A8D100939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id="{C1869B80-FB9D-47E0-A647-985070B48F7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id="{2CCBA161-C93B-44F4-AAF2-7E69FB4F494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id="{0F073D53-BBDF-40EF-B1B6-B15309B28D2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id="{FDD5342B-6DE3-4039-8EA0-1DD9322E0E9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id="{9A9A55E1-9F0C-4553-BA3E-C685B02A906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id="{0867A619-E5EF-4CCA-9D4F-AD3ACC7750E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id="{3B676C3A-6422-4ED9-811D-1768B6F1B82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id="{33EC51A5-8286-4666-9125-1559C681444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id="{25AF58B9-364C-452A-BFBC-20E3A1A26AF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id="{F9B4F1F1-206C-4746-8041-211D4DBED66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id="{B12AB4EE-3058-4BD2-A6F4-0490C6F994C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id="{3D596FD5-2949-46AC-BF2F-F60C5642FEA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id="{1EE5B22A-02BD-434C-AA9C-2A70B4807D1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id="{D7C6DAB4-317C-44DB-81BE-3846D067B8C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id="{89E5ACD1-4350-4E14-B243-5970EE337DA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id="{041F9DD3-A5FB-4452-A883-578974ACFD7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id="{5DF8365D-B8A2-4A61-8FE8-D6A727CE8C8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id="{AC86BBA3-6DD6-4476-9F9D-DD7A73209F1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id="{A8CAA03E-29AC-419E-A599-B419F0B9CD4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id="{DAA69277-B571-4520-A980-BB154F1137E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id="{94003C5A-5D72-4D01-B727-53C29D74E28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id="{31BDD7D2-33BC-4BF2-A4F8-BB202EAAD79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id="{39B994E3-A000-4B2F-BC54-42D5736D451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id="{07FF5766-6210-4112-8A19-91B52AE6AE1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id="{D0C8DCEA-3DCF-44FC-B8A0-F83FF78E87F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id="{626C47CD-BA65-4181-8E6E-30510DF3E61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id="{8B35BF19-CB8A-4486-86A4-3DCDC52BC36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id="{F43A55E5-32E0-4249-9F3B-EEE53E5ABC5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id="{B4623430-05E5-4384-9730-DD705283D71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id="{386D8444-281B-4808-9AC7-D08963B074D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id="{36EB246E-2604-46C3-A859-FBAB131C677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id="{EF0D3DB3-E477-43AB-AF02-745DD34461A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id="{A551456F-4134-4A26-A85C-3AD895249D2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id="{61DF9BAC-A70C-41B4-825A-474F4F53E6B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id="{154073C0-2DB8-4AA4-8551-F35E38BB905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id="{C34CCCAC-E11B-4ED3-A4D7-C191CD1FA48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id="{5AB29D56-0D6C-4183-8C66-AD585A92C1A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id="{1A1767AD-0DB9-42F1-9602-2073687DF5E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id="{CEBD7934-44EC-4B81-AAC7-F7DF5BA7E6E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id="{F5F60A5E-2F57-4EFC-952F-B2BECCCB753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id="{45E71FD6-E4F4-48A1-9CBE-7F4F0C12C10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id="{9232BBC3-2EA6-455D-B615-13B13A3978E6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id="{FE039E43-8FC6-4FB5-B1BE-E0820DA55D4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id="{971FE96F-BC88-4116-A676-04EF9A3AABB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id="{707C1855-2E7E-474B-84E1-EA65835B02A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id="{981B67AD-90B2-46EF-812B-E3168BDE2026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id="{6D3DD63A-6069-4A91-B078-D4E7605F8DF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id="{CA71C7FD-774E-49BA-95BE-4085BA28752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id="{21BE53CD-5F42-43B7-BCF6-24D918F4D9E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id="{8C658B06-3D69-4513-A630-FF7C67B9B17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id="{50798B82-2A54-407A-B6CE-D8C051F2656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id="{7A821EEF-15DF-41CA-9A15-B46842B5416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id="{774DC690-E682-476C-BFE3-5F0790C93C3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id="{CA9E9371-19FA-468B-A2C2-A83F10C2B17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id="{BD9DBD01-1F81-47B9-B75B-52BB49793BA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id="{1ED7D408-825D-4056-9086-3EA1716A5A9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id="{1ED6ED74-4C52-4D40-940B-38BD1A00D66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id="{402B05E8-9D45-4593-8382-98A4843B5D0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id="{00F0A023-841F-4F43-9568-3056217DE1D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id="{B340BF4C-0581-471A-8CE1-8F60F9F5DFD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id="{45DD38E5-5A5F-491E-8794-D6E789CD874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id="{C2258F0C-D8DB-4930-960D-BC0FE7F38A6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id="{7AA4240F-669E-4637-91DD-C82C066ABC8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id="{378218ED-12C8-4A32-A8BD-563082A61DD6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id="{4A0AACCF-B907-4C66-9D7F-9A787898F83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id="{2643D923-D16C-41BE-8CA1-3F0C6801E08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id="{658FAD43-C0FB-4E32-8565-05984449705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id="{58EDBF4B-572D-4440-8F05-9116064DE7B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id="{12826C24-BE0B-4816-9AAF-5F5B59C1873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id="{FBAAC0D8-E30B-4A06-A415-A3347227D86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id="{2527FC19-3AC1-4461-B54D-C42B8F5A4EC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id="{97DA8EFC-C32C-4968-B385-709684809C8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id="{C51D2087-16B7-43FD-90FA-73FBF07B776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id="{07658FAD-5896-4B33-8B54-CCD100BEDFC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id="{F1E666DA-087A-4C93-9A8F-F0E0C77231E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id="{497BE9E5-9E94-4C28-82E6-00BF00A5E39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id="{BBCF7192-5ECA-432A-B664-939CD7095BD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id="{223B7352-14B7-4CB9-A47E-4A3936D5E8C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id="{07EA634B-3436-4082-A7E4-5784E07596F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id="{212D50F6-0702-4976-A3F1-012EF284213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id="{B87AF47D-F486-498D-B4C4-C39CAAF8CC5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id="{7F3BF5B4-E995-4064-BFAE-2E0D8C9C9D2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id="{D15AFF28-F0AB-4F1B-ABFF-02389E8DD55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id="{125ACED9-D460-4F08-ACA5-48D5DBA865B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id="{6815A931-CE51-4ABC-A802-5019BFD9B22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id="{5611317C-1C55-430E-A537-D4DCC3A5EB3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id="{5EE5682B-F6D3-4E46-BB70-0E40A007320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id="{6CBCB963-8957-4492-99A0-A152F845D62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id="{5E2EE791-A00A-458F-BA30-86F92C8681F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id="{0C0ADBDA-DA14-435C-833E-B9EC9CCD1AF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id="{AE01F953-DB1F-4BBB-83CB-A026C0123E7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id="{C43C340F-05A0-42D0-A478-EA337BF88F8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id="{0A5EF805-0671-4F72-B0E2-D047406DE1F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id="{09E04DBB-F19F-433A-B2F9-92C07D60C92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id="{4F3A2DB3-0E54-4BAB-B12E-5905610DD32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id="{0B51AABA-2C02-4127-BC1D-766324232B7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id="{C1A4B96A-231F-4FE4-B040-56F4BA7AA8B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id="{324BA9BB-AA27-4043-9B05-D2E6AFEF7AE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id="{CBFD8168-6D4A-435B-A92B-9288328F6B4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id="{438408B1-D327-48F9-BCDF-555C520AB93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id="{E38ED512-17F3-4912-8E21-5DF4010AFAD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id="{CE170AB4-C969-407A-B17C-4A782EDBC9B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id="{BF3294B3-6F85-4DAC-83AA-FEFC57146BE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id="{54A3D664-B9ED-4376-8DC2-79F1D810475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id="{039E1F9C-7343-43A7-9AD6-B5E40BCDF1F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id="{C8D52917-97F5-4CCF-87E7-A97BBC17F1B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id="{0FF29D2B-2E36-4C57-ADED-A7B6D06F0B5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id="{8E8EE04A-5BC8-4801-A54E-8B4EDA1E580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id="{EB4A0D67-08E5-42C6-A741-00BA92DD57A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id="{863BD76D-7FDA-49EC-9A98-D39AF5B9E5F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id="{A95190FE-90CA-4DC7-BBB3-8687905D189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id="{AA1004C5-4B41-4768-952A-BF16B68CF72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id="{4EE1D48D-D67A-41E3-BCF1-F3B2D1B9999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id="{5881CC72-6442-4813-9393-DFBDAF8E5BE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id="{0FA3250C-92F4-48BA-919F-2E3E0A140D7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id="{0ECD8333-ED7D-4298-932C-F318CB3EFDE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id="{F97879AB-371A-4CC1-88FC-ED56A88C2FC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id="{148FCBF4-A151-4FA9-B459-5BF6D45DFFC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id="{1CD07CAD-599A-48F6-9274-7F149E3823E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id="{FB6603A0-A847-4C72-9284-41FCE1C8396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id="{A1DEBD65-C48D-4A1A-B00D-F29E271BE046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id="{CFC0668B-2484-4974-B753-BDF1D4AEE31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id="{54466FF9-B593-40EF-9959-2A576F1DE29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id="{BE83325E-5FF8-422D-AB8A-78B3ACAE79C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id="{57DADB85-915E-4CB8-A69E-1DAB2202718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id="{1549E98B-A551-45B0-ACFB-AFF3FDB9338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id="{EA425794-8D0C-4FCE-B63B-388A9DE476F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id="{BCE911C3-3EED-4B85-92DD-DF55316CBC8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id="{631EB59E-0A71-4AE5-924F-2C75EE99882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id="{2BDF4281-9D06-47EC-842F-A5F347EAC57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id="{0700ED1E-05AA-4D02-BB78-128E2739A32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id="{9D4C739D-ECC6-4DFE-BE8D-291F1446AC6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id="{29CFA596-A0FE-45FE-AA51-F976F7D3BD4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id="{46E3F060-821C-4930-81CC-76A993910C2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id="{95066732-AC40-40BC-A9FE-D8F9D7BF2A3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id="{CD22334D-B665-4827-AC1F-65256091EC3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id="{30A8C1DD-2614-422F-8FC2-327B6C600B5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id="{BFE5B952-E5FE-4413-B904-E7EA467581B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id="{DD440573-BFE9-43EF-969D-B96A14F00766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id="{9A509071-85CB-44DE-9354-BA26D1219CA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id="{86C38F3A-F920-4477-867B-EF0FB98BDD1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id="{887F94E2-C1E7-4026-A9D5-82C627571AA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id="{EC525808-0012-4D0E-B90D-8B0D261AC9C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id="{A5C55C4B-7F4E-4E4E-AEBF-CD015498347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id="{DB794EAB-D6CC-4E0A-997E-1769548714A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id="{FDE6677C-861D-46DE-B2A6-A4A574AD6CA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id="{5A324905-E07B-4484-AB0E-6A60057E7C8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id="{1B0DBC0B-148C-4154-A3E8-5EF5B4EAA09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id="{E373D5AB-2209-4397-9CB4-46ACE72B643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id="{A894F1A8-5306-4B77-A85C-53760BDEE83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id="{73787BBD-57BC-49FD-A239-DEEAC81FF33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id="{2A043FED-351F-476C-8F1C-4F57FF24804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id="{4E8624C4-FBE9-44D9-A581-DADFE63550E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id="{055C9BB9-4A5F-4658-AEC5-11E23F07CD2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id="{9942C64D-36A3-4CFD-9421-A6D5D4784B4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id="{2198C255-DE84-4192-B607-305B754E154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id="{A263D62D-293A-4416-9721-083D73C09C6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id="{9134D37C-59C6-4D2C-BE55-13D0C0E85EE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id="{BD56A868-E9EA-4487-B2B3-2D3D69A2894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id="{01FFDC68-F5A1-48C7-BABB-839776629C4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id="{3C1753D5-F016-4EE2-931B-6C2BA151800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id="{D5745BFF-C780-4EEE-BD83-4DA3401A251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id="{03B9AFBA-B33A-4080-B64F-8BB0A9E05252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id="{52C41EDA-CF70-4584-B262-E607C1BCD5A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id="{2BF59B7D-DFBF-4B4D-9830-B6294AE4D39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id="{E44E8E3B-0E7C-4AE6-AD2C-C29DC56E387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id="{F0783674-3288-48F2-9D4A-6DE9DB4C8D1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id="{9F3A341D-1622-4DDA-BC7E-68C9C6FA560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id="{829FF993-0F17-42BA-A3BB-C4A83317C9C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id="{27EAA1CD-21B3-4E5F-BFF0-05B690120EB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id="{7EE85A03-52E5-420C-9E70-D72BF540E1E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id="{AAAE8F19-B060-4C3D-A6BF-7A6D6EBCBAF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id="{7DDA4E24-3F67-477A-9E61-7D69141F924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id="{B1E9D87A-EF9E-4033-8EAA-A1EFDDF0DE5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id="{A4617F28-3BE6-4CE9-B815-77AA8708935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id="{623C5D96-571E-441C-BE5A-50E6A8FEAFF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id="{D00F2A51-EF60-4EBC-BFE9-DF2C9C3EE63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id="{615E0F7D-F83E-4AD3-8CB6-8DAFE89CF82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id="{FFA82511-89D5-4112-9710-F57E8A99195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id="{89E2E894-D2B9-465D-B075-289D74B4B49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id="{20730F95-FAED-4DEA-8035-13D4CB3E75E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id="{CBE98F1E-CE5B-43CF-BD62-3058AAF3884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id="{CD1525C4-7969-48C9-9A46-E1B25894309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id="{8E432C22-700D-4D50-9406-BF3926B8B466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id="{2171E091-9D34-40FF-886E-39BD6873E31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id="{E4CA12A2-FE71-48B2-9337-FEA2A87FD0A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id="{F8EE5CAF-4785-4CF9-B180-58C04F10177F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id="{758259D7-7B4A-45B6-A035-9B1B622DBB9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id="{CECE9CE0-A7C8-4E06-984B-7BB9EE4CA07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id="{B6F74304-8C9E-4A90-96B0-26313F03640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id="{BB5462F7-E2E3-471A-A17D-07539F08952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id="{859F4B9C-648E-4C7C-97FE-29B13253812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id="{6102DF81-D116-439A-8F09-88698F4F89E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id="{C33506BC-A670-400C-9DD7-D78D656A66A4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id="{562445C3-BD08-4F8D-A39E-578CAEBFE70B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id="{815C1085-409A-4284-BADF-F4AD6B6C33D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id="{2F54BE60-F576-4DA1-8A6E-C593BB5914C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id="{9CDB7C78-DD00-4562-A948-D1489CBF2E0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id="{E08230BA-5891-4E92-90D2-240391A96B0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id="{7DA03EDC-0022-4461-BF9E-F841EA9357D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id="{43F41FA1-DDCD-430A-8750-B2CF02C2470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id="{3A3D2B17-6E68-4B45-A346-AEA28AC3EAE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id="{5A79A31C-3188-423A-BA5D-1BBEDC7A1927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id="{31A0B92A-1D28-44E0-A5D5-44488A3214F3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id="{3AE13675-B169-4DA4-A0EB-70491B3D139E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id="{25308CED-FD95-49B7-B73F-712359BFAEA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id="{9EFD386D-FD2C-4176-AAF8-FB66338635D5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id="{0EC4A1AB-D035-4D75-8676-DC178086071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id="{C8D0C78F-2801-4F9D-BDD5-67A0A1F460C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id="{B7D42B4A-EF81-4339-99DE-4BBE6A742C4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id="{97C32408-0567-45A0-A0BE-441749AF4C8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id="{C8F26057-EC0C-456E-ABEA-5BFF9921F9CD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id="{8B11E559-D0F3-40AF-B266-609ABD046D5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id="{D83B6D7C-D241-48E8-B924-54A9FD8D076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id="{12D9A46C-B4EC-429B-8F0F-873CA959FA38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id="{A9964971-9ECD-438E-BF93-C9969AF4F451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id="{8EEE3365-D530-4F52-89BF-16E763BE492C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id="{52806CC6-687C-4D3B-A2E8-D5BDE6FAF5F9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id="{3307076B-A269-4533-BE2E-E4E0C37A351A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505</xdr:row>
      <xdr:rowOff>0</xdr:rowOff>
    </xdr:from>
    <xdr:to>
      <xdr:col>1</xdr:col>
      <xdr:colOff>76200</xdr:colOff>
      <xdr:row>506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id="{802AA58F-7CFB-412E-8D3C-6C18A59708A0}"/>
            </a:ext>
          </a:extLst>
        </xdr:cNvPr>
        <xdr:cNvSpPr txBox="1">
          <a:spLocks noChangeArrowheads="1"/>
        </xdr:cNvSpPr>
      </xdr:nvSpPr>
      <xdr:spPr bwMode="auto">
        <a:xfrm>
          <a:off x="4857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505</xdr:row>
      <xdr:rowOff>0</xdr:rowOff>
    </xdr:from>
    <xdr:to>
      <xdr:col>1</xdr:col>
      <xdr:colOff>228600</xdr:colOff>
      <xdr:row>506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id="{2A16EFEB-E4D8-4A3D-96C8-9AE65BEB2A6E}"/>
            </a:ext>
          </a:extLst>
        </xdr:cNvPr>
        <xdr:cNvSpPr txBox="1">
          <a:spLocks noChangeArrowheads="1"/>
        </xdr:cNvSpPr>
      </xdr:nvSpPr>
      <xdr:spPr bwMode="auto">
        <a:xfrm>
          <a:off x="6381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505</xdr:row>
      <xdr:rowOff>0</xdr:rowOff>
    </xdr:from>
    <xdr:to>
      <xdr:col>1</xdr:col>
      <xdr:colOff>228600</xdr:colOff>
      <xdr:row>506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id="{9DE6AD6F-50A6-461B-ACFD-C701FBC137AB}"/>
            </a:ext>
          </a:extLst>
        </xdr:cNvPr>
        <xdr:cNvSpPr txBox="1">
          <a:spLocks noChangeArrowheads="1"/>
        </xdr:cNvSpPr>
      </xdr:nvSpPr>
      <xdr:spPr bwMode="auto">
        <a:xfrm>
          <a:off x="6381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505</xdr:row>
      <xdr:rowOff>0</xdr:rowOff>
    </xdr:from>
    <xdr:to>
      <xdr:col>1</xdr:col>
      <xdr:colOff>228600</xdr:colOff>
      <xdr:row>506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id="{BDA6284F-7214-40B0-BD0D-CA24EFD49026}"/>
            </a:ext>
          </a:extLst>
        </xdr:cNvPr>
        <xdr:cNvSpPr txBox="1">
          <a:spLocks noChangeArrowheads="1"/>
        </xdr:cNvSpPr>
      </xdr:nvSpPr>
      <xdr:spPr bwMode="auto">
        <a:xfrm>
          <a:off x="63817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id="{474AB7FD-FFEE-432C-B0FD-A8387F5C5229}"/>
            </a:ext>
          </a:extLst>
        </xdr:cNvPr>
        <xdr:cNvSpPr txBox="1">
          <a:spLocks noChangeArrowheads="1"/>
        </xdr:cNvSpPr>
      </xdr:nvSpPr>
      <xdr:spPr bwMode="auto">
        <a:xfrm>
          <a:off x="717232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549</xdr:row>
      <xdr:rowOff>0</xdr:rowOff>
    </xdr:from>
    <xdr:to>
      <xdr:col>1</xdr:col>
      <xdr:colOff>228600</xdr:colOff>
      <xdr:row>550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id="{4C306085-DD22-4854-B1C9-C2F69597A316}"/>
            </a:ext>
          </a:extLst>
        </xdr:cNvPr>
        <xdr:cNvSpPr txBox="1">
          <a:spLocks noChangeArrowheads="1"/>
        </xdr:cNvSpPr>
      </xdr:nvSpPr>
      <xdr:spPr bwMode="auto">
        <a:xfrm>
          <a:off x="638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id="{1019544E-8795-44EC-BCDB-EB3B0844F82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id="{5D2332FE-1A9A-4420-BC0C-1B71AEFC1A5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id="{DB4AE060-563A-4CCA-BF1C-708FE39E1BB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id="{2729CFFA-903F-4338-869E-113E3EE1DD51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id="{F50623F1-2D7B-4281-8E25-7EAD81A4B99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id="{7157DCB5-094D-4E79-B90B-95285F7C32B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id="{BD1811F2-9CBB-48C4-A8D6-283B7C19044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id="{00EA28B0-BB93-4D9E-8E59-50452811F7A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id="{7A56E6B8-C110-4C3E-893E-CBD09E5593A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id="{D67567EC-F9AB-4E81-86EF-3058DCF245E2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id="{9228EE33-8F35-417E-B7F3-C9EDAD655C1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id="{6BEC962D-43FA-4FC3-8DA1-BF8969DB517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id="{2FECDDA2-3B4A-4549-8104-EE59B336F7F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id="{3E099189-D51A-4D6F-BCA2-E7E0A626945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id="{E9839BD5-974F-4A52-BDFF-7625705E927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id="{3ACC3B66-6210-4D16-80F7-538CEEBF56A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id="{93228C1F-CED5-40D0-AE38-14EBDF3001D1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id="{BE8B53CA-F8FB-4C32-90F7-31CB974AA14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id="{A38B073D-1406-46BC-BA83-0BEA51906B31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id="{1C849473-F41C-45EF-91C7-8031FED88AA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id="{0FAE8178-8478-4EA3-9A1D-2C0B6C4C97E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id="{C4C65227-CB5E-417F-87A8-C9A0EC6ECEB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id="{B2DDAA16-A670-4244-B106-F7DCBFF7D8A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id="{01D8516F-27F1-4AC5-BD0F-B8E7A91429E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id="{E710630F-3219-49B2-A485-135DDC08BA5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id="{9D421E0D-56ED-4B20-B740-FBC287BB889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id="{661C7282-2E1B-4ED6-8723-AED2442F6FC2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id="{868740E8-3DA0-492B-B3A1-6F7566CC967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id="{D8311D38-E9F9-4D36-9308-DE0DAE0F234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id="{457CCDA9-ACFE-41DF-AC4F-92EA73D10BF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id="{87885771-28B4-4ECF-B2BF-0383D696FE5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id="{6234F466-5E38-4F78-8750-684D7331252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id="{02070B0D-6797-4A8C-B7A4-7D7AE8186EB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id="{C95DF39C-101D-4DAE-8B4D-C4DD4B382E7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id="{6F0AD125-BCB9-49AE-B145-A31EC2FD8CA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id="{1ECB0FF6-973F-4D29-8A5F-EE35B7D5FFC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id="{10804314-1D19-4A32-B17D-10CBA10B88F2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id="{80521E9A-8A3B-407C-ACA4-CDC1AE7A2AF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id="{3D0E4B66-CB7B-41C9-97A3-2D074CFCB7E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id="{FECC2403-6C8A-4FA9-9348-5AF353CC787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id="{BC7E4965-C925-446A-91F8-B0E4520F6712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id="{4DF395F6-A259-46A4-B3CD-1FD81A7513A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id="{8F07E2B2-6667-4709-912B-2426CC14F38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id="{BBCBC6AA-9ECD-43A9-BD07-0F572F44917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id="{7FE4DC9A-5E2E-4726-895D-E77E86CB78A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id="{CC27FA66-DC8D-490D-9A40-53BDEF8B95D2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id="{D85303B5-1614-4E78-B401-32033B70F85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id="{4C3CDB4D-C0C6-40AE-9F23-9B4B82CEA8C1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id="{45606989-BE1A-4E2E-8B52-7DB22B001B8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id="{4C037205-7912-4D22-80AD-4DDAA7C9CB7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id="{E8C67DA0-7B9E-4D9B-9025-FC5C4F7F8461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id="{ACF6C6CB-F64B-44C5-A5FB-0E31128260E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id="{FC7A37ED-16F1-46F7-A2C1-882C17753A9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id="{8B66E023-5A46-4352-8811-59BF08E13E2F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id="{FA65C4FE-C7FF-4EE2-819B-70DA32FF68EF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id="{BE1F4B07-A21D-4737-8818-0A97A42BE91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id="{034D0EB8-A03E-482E-9D39-9A4C916F31F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id="{2BA5D68E-CD73-47BE-8D05-664F49EECBB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id="{14062E81-D6CC-4885-8225-5F4E733904F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id="{B05FD3FC-10E5-4E2E-88AB-770F4694F2B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id="{86C4E349-C630-4234-BA1F-1E221E952108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id="{1BF81F7F-E3C8-4758-9CA1-A45E278F69F2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id="{2F932A64-C3B7-499B-BC64-596ADFFD48A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id="{D4568245-AB15-4707-9CD4-5CE0F8368A3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id="{A310858A-A63A-45E7-A032-209D0B91304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id="{AAD77606-EA46-4D72-AB44-20A2A172E7A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id="{DEE637E4-9CA7-44BE-A951-DCDF78CBCA4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id="{C829DC80-2A6A-4EC5-82F1-E5147F43FCC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id="{E83AF6DA-20E9-4A28-91A4-24C883A2597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id="{FA54D851-B1B4-458D-8417-628A06E76D7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id="{C8F55B40-0683-4FFA-868C-B66D44F4066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id="{D9AB5FF1-4CFE-4BD9-8FB9-85A198D25E2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id="{87665EA2-1D08-4B03-AEAC-1239C53B353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id="{39A9FF59-D237-4F8C-A276-7C19B9B6892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id="{079E52E5-2A0C-48AD-BD91-2AE2B0D99CA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id="{A63F7205-6E4A-4A0C-8F0C-00EA9CFEFE98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id="{9A89AB7D-453A-4D53-BA99-59CB916F1C0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id="{336F1610-7934-41AA-8E54-12D3557B32A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id="{4AB08E75-0356-4187-8FCF-A62BF5A446DF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id="{69F151F3-9F5F-4204-B129-3DC18E34CB7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id="{B8223AB2-07BF-40AC-9B90-B69A8842BBF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id="{CBBEA8CA-1164-4C04-90CE-0F3D92B4074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id="{100CD55F-7FDA-4856-AC69-C9793D3AD178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id="{D0F16DCE-FB1E-4809-B69B-205E22E34AC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id="{C5ED3FF5-5A0F-4D90-BC4A-FE695CAB1CB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id="{05034615-573F-4165-8C9F-084ECF39D64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id="{5A0799CC-0A28-4442-AD6B-A6DC271A6F5F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id="{A2E1A283-64EB-4D39-BF1A-B185ECBC9A5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id="{6421C96A-1D4D-42D1-81FC-3E542246E98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id="{3034A1CA-7DFF-47F3-8E5F-5E0DA8C6E5C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id="{14057F9D-191F-437F-A22C-D2E1700CB7FF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id="{89AA859E-A6D2-421F-9E90-4C32AB33339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id="{FA5326FB-E841-4E81-8FF0-11A574F8C60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id="{FED63E95-EEF7-41DC-9B2A-A3FF06403D1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id="{4E973A1D-87BA-43C5-8151-7AD087B6725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id="{D9C192F2-3F42-4F85-B230-A76821F3DFB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id="{2A62F614-B2CC-44F4-B2E4-40EC2092BAE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id="{30A3410B-145C-4209-9500-D7D1F1CB24C1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id="{DCFF0EBF-188F-4A3D-8304-8F2AD67D52D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id="{8EBBF798-D65C-46F7-80DA-36E3F928CE4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id="{35BCDABF-875B-46AB-A7E1-6265E70CC5E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id="{8FF1BC20-902C-4ABA-919F-909FF48EF52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id="{8ACEEE0C-E779-408B-BB68-1D6E7FB4344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id="{FDF82355-5AD9-440C-AB75-37375009771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id="{7A35A14A-B27F-41D8-8A77-A2571B4D1A6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id="{A6954553-B5AE-47C3-A8A8-6CA623263E3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id="{D711A0DA-A55E-4371-BD15-457BD652EBB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id="{14EF668A-EBE1-4B46-B51F-BF19A30D7CD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id="{0C5075EE-DE18-4713-ABE5-20D444BA4ED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id="{43C09DB1-AE5E-4DE4-B327-F177DBD1105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id="{E81FFCE3-7D72-4CF3-B890-C0658F30F4F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id="{C8C9102D-7D0B-483D-BAD8-666E0C15601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id="{6E3453B1-3D1C-4C45-8ACE-1D82803EB31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id="{29098B09-BD73-43C0-A2EB-7C8F3BDF72EF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id="{B6DD8233-E86C-474E-A0CD-53B452FECBE2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id="{13189F12-AB22-4252-B009-082A75CF3CA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id="{679CB96B-D477-485E-A769-98A2E0B64668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id="{BE3240A4-C3BE-4B04-A90F-32C07C05ED7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id="{13334E09-A41C-4D28-82C8-37903950AE5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id="{2A6207F8-317C-465D-904B-90BCBB99106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id="{B101D2AE-667C-43A4-832C-BE69249A7A0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id="{E8F16D8C-9FB5-484E-912F-FA8EA73D123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id="{4E8E3EAE-3B82-4E16-B1FF-8C3345137C5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id="{C6EB49EE-54F6-44E2-ACDB-931D78006FF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id="{9F309155-7CEB-41D1-8A26-96C79469824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id="{C754FB42-5F6A-4418-AD1F-894433B53F0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id="{A43CA10A-7336-4659-ABBF-B2860391065F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id="{BD3241E7-37DD-4752-8CF0-D5C6B7F51A5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id="{429AA35A-B896-4C65-A31A-A14C31792E2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id="{8B2212CF-4E0F-4051-9982-A80CF6A04868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id="{78B6FABE-CD95-4C2A-8F6C-E01DC4BCDB01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id="{E7A44D3D-B5FD-4E9F-9CC0-38E1730A6B3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id="{4DCA6BF7-2611-498C-8544-F9C774A3AFC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id="{F93A0313-9A6A-4C3C-83F4-2F1EBEB0C83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id="{B9DE01AD-B87E-4CC4-8AF5-56530672DA5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id="{99727268-5B28-4B83-8A93-70B700D2A64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id="{BB4B5C9C-D4E4-475B-A87A-8F30A2F1603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id="{2F0D9FCE-460F-4ABB-AA45-8591A3FCC838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id="{31B6F43F-B26D-4B95-BEFA-229ABD086208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id="{156CD52D-6DAE-4A38-B0DD-C66BD694866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id="{D897506B-8A05-410C-9D02-FEAEA57F125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id="{73C03CE7-C9E2-4922-8011-D6ACCFFD808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id="{6695DCA6-EC7B-4906-9DBA-4E6E5A5CA782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id="{D1A25AA8-714F-4335-B40E-2EF6119C74B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id="{A069ABA2-BD32-4E9F-B521-09C9620E883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id="{37549556-7CF8-4592-B23F-C52030966512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id="{B71A366A-AF71-4D0D-99ED-5F830267213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id="{660F8150-9142-4856-84A9-1DC58540EF5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id="{EEAF426D-5277-4CA1-83F5-20AF2C3BF512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id="{00FD2FD0-AFE8-4C91-B6D7-CC183A29C44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id="{34951D14-A4B4-4343-ACC7-43277C9DBDB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id="{B222BA56-BB1B-417C-B19A-37DEF3EA399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id="{8384397D-3E34-4568-A9D4-0936E8C34D2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id="{ED49EA4A-A7BB-4EC2-8317-DECCFD46A98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id="{B2B8C364-EE1B-4049-930F-7BD08C9AD42F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id="{A76C6020-3049-4998-8C88-ED9EB4F3379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id="{F699EF3A-DCD6-4EB0-8E75-63C8CB9EBD6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id="{5C419325-ECE4-4A3E-93F7-4C44E33CD2B8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id="{2EE43018-8D0F-4F55-A3EA-400D8378C4F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id="{40C650FC-8B55-4A1A-A809-C9DE50E5968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id="{45FB4958-F0DA-4F5F-9CA7-4F9D8329FB3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id="{EC5F4D1E-FB67-47A2-B33E-DCF57E1D4BC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id="{7F8FD4F7-3D88-4C76-9CF8-90DA5E330E0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id="{92940F3A-06D2-4F67-968E-C328FA48FBD2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id="{082F5566-2DD6-4580-8A69-1A6347572241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id="{17B44B92-4BC7-4B6E-B0FD-749EEF8EEDF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id="{4711BFE0-7F11-4218-A3BA-305B4F5C6B98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id="{022A1333-DBDE-492B-914C-348E96B1AEB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id="{3D5DC48E-E989-4CF0-B35D-B9DD22E971E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id="{4B010340-3AF8-4581-8DC0-FCE463B6F458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id="{D2388C6C-342E-46DE-ACD5-370F2815831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id="{C1EB1638-818E-4DC8-A69A-D5CDD794C751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id="{F08DACF2-6F26-46AA-B0C5-DAD1FAB1102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id="{B3C55B14-76C2-4BDA-9AC3-594802F9C36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id="{9AFE5DE5-38F1-4B9C-B27F-1BAB7F942ED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id="{EA14E60C-6DDB-4EB3-8AA9-56395DBB5F1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id="{F45A8B6F-976B-46BE-8247-66FA7F20448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id="{CE248C77-D22E-4689-9DCB-ED890B3C9D8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id="{315FEFC5-35C5-4426-A45F-98A88B3638C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id="{9799346A-14B6-4BCA-B4B5-59C382EF64A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id="{31A26B92-3E19-4F1F-9BF4-B75BA500E54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id="{B5508DC5-2634-41DE-B3E6-86BBBC87903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id="{433D43F6-1F42-46A5-B979-EB1498AE145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id="{F608E8B1-E056-4307-B0D8-ECD3970D0D72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id="{58462E06-ECE6-49DC-8F7F-5644FBEE7801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id="{CE88D915-2A9C-4519-8126-FCC52087049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id="{20FF62AF-BDAC-460F-9AF2-F35C8B358C2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id="{9FC3B3B6-8A1F-4822-B4C2-A8084BCB7FF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id="{10B82094-AC0E-4B15-B27D-8311B0A921B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id="{A0B56583-AE42-4ADF-A7B9-92712D0BE26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id="{13DB0B49-7F0C-4958-A922-BA71DFBCD6F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id="{27A4A385-C9F8-4B9E-9C1E-B2BB1398CEC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id="{C93AAC3D-05B6-4D2E-A4E3-F16C6BA7554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id="{B90BF98D-A96D-4E4B-99D5-0F2256DFCBF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id="{D7298916-D51F-45A3-94C6-4563E37D916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id="{1817046A-06CD-413C-9E10-DBFE384A846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id="{76C20EAE-0378-4925-AFA0-804B17FC1E3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id="{1AAFBE90-474D-4D8F-A1A3-061F690AB0E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id="{4173149F-BE8F-488B-B89C-5556DD76ECA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id="{347EFE26-9BD7-465F-AA47-A803078A7C5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id="{96BB03A2-C519-4927-A2CE-CD313D6845E1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id="{A4393E5F-5601-46DB-A497-699AB47E7BE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id="{D5ABE519-8D87-4DB2-A9C0-25F27D2D672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id="{354E1A99-45B9-4CBF-8915-50FD6D3A6C7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id="{646AAB19-0440-4F87-AF2A-32A11F563351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id="{0248E314-37B3-4EA0-BFC5-25EA51782DD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id="{23F82CE8-96D8-4859-9C8F-754395FDC4DF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id="{433852D5-9279-4348-A4FD-919CD4FA564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id="{C576C412-D542-4E48-B4D6-1BA46A0E9B5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id="{CD8316FF-FF94-44C5-A7DB-04024D604FE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id="{D9752A09-4606-4D64-9106-5D75DE3B757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id="{0C6E7DF2-8CD4-44E0-9C80-5EBD3A96946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id="{9030CF16-E356-402E-A25A-FF049A18E99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id="{E6DE8898-7FFB-47C0-808D-FBA3AB22CDC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id="{136C2BF7-E6E8-44C9-8BC1-16E30F2A15C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id="{AA89CA06-B598-4512-B9F0-AA07E6F0125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id="{3EA8DB5E-A3C0-4827-BD81-73D3320D17A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id="{5BA1B7F2-9560-4332-8928-353F34DFF6D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id="{0D0C26CF-4916-4B8E-AD41-2B1B4C756F3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id="{A876D602-6226-4D3E-89D6-0A9E4F925E2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id="{146329AC-268A-4FD2-BE7A-4369B4E53FB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id="{56E3D8E0-6AA8-4A9D-A43C-D518800EC1F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id="{A738E6A5-042D-4C38-A357-218FC1C5E6A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id="{5C35F076-96BA-4122-B147-ECF19B2F757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id="{0A2AB9AD-7AEA-4D80-964D-01E48F66909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id="{F2237736-60EB-496B-BFBD-D1F4F9EE949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id="{06AD3843-BC2C-4602-9EA2-D1E66E47D52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id="{B2E06284-81E6-405B-89F1-81842B56DEE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id="{AAC510B5-DC37-49CB-805C-007943139EF8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id="{323BC109-116F-4656-A4B7-28308EE4AC9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id="{83B28AB8-2AA1-4078-808A-75EA689104C8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id="{B429B8B9-EF55-494E-A1C0-1068D974A0F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id="{3FE6BFD6-4FDC-4416-A5BF-FED8C5827A8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id="{5B7FBB91-D966-470D-AB66-19621D6D53C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id="{F1452182-44A6-4DD4-A4CC-5A23AB9C7C4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id="{1798DA47-E52D-4B2A-ACBB-2DBD00D53D8F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id="{59DC583A-347F-446E-9435-F53F26C2646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id="{416B94DF-619D-433E-B424-8553CB55E12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id="{719838A2-1A21-4E4E-9B3D-01D9DFFB87D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id="{D8F7E742-B229-49CC-AC2E-40D8DDFCBCE2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id="{E0F80A2A-0EFA-4FC4-BEAB-BC37316B813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id="{93389974-93AB-4C47-9E9E-3E43CB82E1DF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id="{A2504F89-010F-41A3-A123-29CAADA08FF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id="{53C12FD1-ADD4-4E2B-9C68-8D06D23E14B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id="{C2E00689-0187-4C63-AFEA-6B8C95B67292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id="{A973EFA9-BEB7-4A90-859D-DAE6B8BA7E8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id="{DD3DDB94-84CB-470E-9948-DDF9BE6938F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id="{A18D4E2B-1E4C-4F17-9729-831F3EB213F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id="{1B457DF0-361E-4A4E-8880-1ED94A72301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id="{847B2DA0-C5F9-4FAF-A263-1D5F1DDFB42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id="{2D386F49-A675-481A-B6BF-7A616D60206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id="{7F5FFE48-F0D3-409E-876B-9A648921F33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id="{CB0073AC-4D9F-4DE7-B7E2-365A17F0631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id="{F2831456-6A75-4C4E-B9A8-FC4DFAE98718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id="{7F7D5E67-43D0-4F2A-8DCD-1A469E0ECE1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id="{D91258B4-EEAB-44CA-986A-2969362B3AC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id="{34F9907B-5DF0-4D09-B37D-F1D083635C6F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id="{EFC0ED3E-E955-4722-976E-F5ECEE1C634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id="{33D11F57-7D4F-46F1-B31F-51D64D0BC9B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id="{C0749B74-2F0B-4379-ADAA-E4D9FA34F22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id="{8CD61255-21E7-428B-BAC4-AE963985F0D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id="{3A25D967-5260-4A81-89AF-BB96DBAA52B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id="{7FE31DA8-DB33-44CA-909E-2164BD591931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id="{0697EA12-06EE-49A3-BBC1-5E0CEDA60D8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id="{3FB833E6-A938-4617-AFA1-A048B89F9D5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id="{DA6499C9-FB7B-4E8E-B25E-89D82EFB888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id="{32F53B86-1199-476B-9411-24D067E8940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id="{753EC2A0-B959-4F34-8B89-8A4E062C328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id="{F6B65ECF-F083-4B56-A3D4-C8A51307A6A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id="{E0E15FE0-6F9A-4F34-A799-029DE19BFC8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id="{B4A2516E-E7CF-4671-8019-73D1D6605C2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id="{EB1E0188-4F99-4C74-9DAD-1DE964A59BA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id="{9EB52EE9-38CE-4D90-988B-D4D6760EF70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id="{618DF5F8-BB93-42B8-B6D4-72FE9E912B5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id="{11863D3D-1C33-4955-88BE-E90D7ED969B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id="{943A7412-B2A6-4678-8ACC-8FE5F2C5C16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id="{2FD639DE-F813-46A9-9C66-D720F061ED1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id="{69B7AFA2-6C37-444D-8EDE-6B5A41AE0D0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id="{51814694-10DE-416C-97AB-A2BD8C21211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id="{F4475682-E425-406A-855B-27FCCF45F05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id="{3E8348DB-0B0B-457A-A85A-0FB30ABE838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id="{556064AD-DBCE-46CE-B463-4C699D56B41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id="{2CA742F5-F3C5-46C7-82C5-5A362E93748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id="{C828DB63-57DF-47D0-8A0F-AC03E6A36D9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id="{007F8203-D0BF-4BE3-8033-E375B0EEF2B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id="{D0E40E67-0296-442A-A3C6-551707A02812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id="{95949AF3-5D7D-4D36-B23A-A59CF23345E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id="{7EA85D25-B644-4E85-9493-14D26E4B4D1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id="{473A78F0-15BD-4F29-AFFE-2547447D67E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id="{0DABE01E-A55E-4350-BC10-D9A188C1BC8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id="{63EF0C0E-C3C7-4AF1-9E9D-7ABAEBEECBE1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id="{82A39925-8213-437D-98D7-1BDC47D16B08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id="{B9F09161-1BCB-46BC-8376-364BABA4148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id="{9EC75BC3-7592-431B-8DFE-68EBBBBBE82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id="{8C124155-7562-4A5A-94F7-A4CD7BF17E3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id="{417330F5-4807-4C1F-BA25-5856CA15A8F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id="{9CD326D1-275D-42D8-80AF-AD7BA5B681C1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id="{A117E4C0-9ADB-49D1-902D-904B25751F2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id="{77B8389A-8D67-4ABB-B640-12A14996FCE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id="{E7192CC9-9C06-49CA-9F61-6B0C881548C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id="{E6A93EB3-DB41-4E5B-8B3F-C2179AF837C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id="{A42D25F5-971D-444E-83E0-D5E8C912B49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id="{9A653342-3324-4546-9E63-2301C0268FF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id="{402B48CB-62F4-4F14-8C8E-85C53E5E3FA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id="{2862E45A-E2D7-40DA-8B52-509CE430899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id="{FDA19B61-FE64-4250-9A86-6CB0D2FE1E2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id="{2D332DD9-2E36-4FF2-9AB7-43B41F76345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id="{16E648E1-2F7C-4EDB-B8E3-6D2599E6B49F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id="{8AD315AB-D838-441A-9B71-C8BFF91A11E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id="{C30C48AB-3BF3-487A-8589-C7797E0D752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id="{BBD754D7-D990-414A-B0AE-28B38F45087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id="{849B5B63-C64B-43E7-A535-AD3B26BF7DE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id="{E034AE5F-F221-417A-A692-63178876E078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id="{8AC8687C-ECEA-4A5A-9F15-45F1FD592D0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id="{94B7655A-910C-490A-A87C-00CD2A060DD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id="{F9597CFC-A7DD-4B1B-9A82-590F77F44B1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id="{84E7AB5C-B266-4B8B-8943-1135A54FFD5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id="{5195DD66-FC3D-4A67-997E-797C5226183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id="{CA2D073F-9EDC-40F4-B725-B19F46AB6DA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id="{AC0C0E75-29E7-471E-8F8B-57718FAC171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id="{AF522BD6-217F-47AF-AE2B-832BF919F8B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id="{74CB864C-2615-4C6F-9102-9AF329DC088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id="{24992ED7-7CD4-4F76-9612-32431C312FC6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id="{72AFEA5A-54CA-4597-9FF6-B6740E64053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id="{4561B9ED-C580-45FB-9E70-43AE986132A3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id="{B90FFAF2-4617-4268-977F-036151FC4C7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id="{5C17A7EB-8F61-42C1-8FE9-F0E84E06E962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id="{D0486CB4-3B45-4B08-9366-E8AA9555191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id="{328C4DBA-0792-4658-B9F6-F88B9F71D13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id="{7EDFBA1D-EBBD-42E2-84EF-5E6898289FA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id="{D63C5835-42EC-46D8-9D5E-815EAB8503D2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id="{85077C19-2DC9-4F4F-8F14-0F08CD7FF74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id="{59172C18-94D7-4DC9-A545-CEB57703432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id="{DD393CCC-CFB9-4328-BE34-AAEBD38713C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id="{4E70E3EB-B5D8-475A-B7AF-DA890D4F71C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id="{C498F26B-053D-43FF-B3DB-FD6D7DB27BE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id="{41AA496C-9B49-4492-82F1-6720AA8C267D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id="{A7069DD4-52EC-4DEE-A623-D1411E1CA370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id="{8B4FAE8D-B8D7-4DAF-8602-4F5FC49E97D7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id="{C88D4D1E-2F67-43B0-B316-013DCE70830B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id="{8268E44D-B4E6-4804-A6EA-1E636C5484BE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id="{83F6D56E-C609-4D2C-8F1D-F0711D08D58C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id="{D9D4050C-98F7-4DCB-A187-31231A88F8A9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id="{3FD880AE-EDD7-448D-BC1E-2E314211AA3A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id="{FDDACA81-2A58-4CB8-96AF-962269DC1265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549</xdr:row>
      <xdr:rowOff>0</xdr:rowOff>
    </xdr:from>
    <xdr:to>
      <xdr:col>1</xdr:col>
      <xdr:colOff>76200</xdr:colOff>
      <xdr:row>550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id="{B913A57C-21DA-4BD3-9479-2452645A46F4}"/>
            </a:ext>
          </a:extLst>
        </xdr:cNvPr>
        <xdr:cNvSpPr txBox="1">
          <a:spLocks noChangeArrowheads="1"/>
        </xdr:cNvSpPr>
      </xdr:nvSpPr>
      <xdr:spPr bwMode="auto">
        <a:xfrm>
          <a:off x="4857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549</xdr:row>
      <xdr:rowOff>0</xdr:rowOff>
    </xdr:from>
    <xdr:to>
      <xdr:col>1</xdr:col>
      <xdr:colOff>228600</xdr:colOff>
      <xdr:row>550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id="{7E532669-611C-4632-BA66-F9E4E44044FC}"/>
            </a:ext>
          </a:extLst>
        </xdr:cNvPr>
        <xdr:cNvSpPr txBox="1">
          <a:spLocks noChangeArrowheads="1"/>
        </xdr:cNvSpPr>
      </xdr:nvSpPr>
      <xdr:spPr bwMode="auto">
        <a:xfrm>
          <a:off x="638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549</xdr:row>
      <xdr:rowOff>0</xdr:rowOff>
    </xdr:from>
    <xdr:to>
      <xdr:col>1</xdr:col>
      <xdr:colOff>228600</xdr:colOff>
      <xdr:row>550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id="{FDED8D66-B67E-402F-B712-29D3D1FB876D}"/>
            </a:ext>
          </a:extLst>
        </xdr:cNvPr>
        <xdr:cNvSpPr txBox="1">
          <a:spLocks noChangeArrowheads="1"/>
        </xdr:cNvSpPr>
      </xdr:nvSpPr>
      <xdr:spPr bwMode="auto">
        <a:xfrm>
          <a:off x="638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549</xdr:row>
      <xdr:rowOff>0</xdr:rowOff>
    </xdr:from>
    <xdr:to>
      <xdr:col>1</xdr:col>
      <xdr:colOff>228600</xdr:colOff>
      <xdr:row>550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id="{730E5DC2-88C2-44AF-B53D-2DBA50CD3B55}"/>
            </a:ext>
          </a:extLst>
        </xdr:cNvPr>
        <xdr:cNvSpPr txBox="1">
          <a:spLocks noChangeArrowheads="1"/>
        </xdr:cNvSpPr>
      </xdr:nvSpPr>
      <xdr:spPr bwMode="auto">
        <a:xfrm>
          <a:off x="63817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551</xdr:row>
      <xdr:rowOff>0</xdr:rowOff>
    </xdr:from>
    <xdr:to>
      <xdr:col>1</xdr:col>
      <xdr:colOff>228600</xdr:colOff>
      <xdr:row>552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id="{2A929E07-3984-4F97-A503-862C608AA018}"/>
            </a:ext>
          </a:extLst>
        </xdr:cNvPr>
        <xdr:cNvSpPr txBox="1">
          <a:spLocks noChangeArrowheads="1"/>
        </xdr:cNvSpPr>
      </xdr:nvSpPr>
      <xdr:spPr bwMode="auto">
        <a:xfrm>
          <a:off x="638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id="{6ABA6298-7665-4D14-9245-88A725B0982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id="{99033B3B-5984-4CE3-AA8A-27F8BC69A3F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id="{B82D87AF-5DC7-43A5-B8B0-031F9AF7F5F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id="{FEDA3E5F-78D7-45CE-B365-1B429627A18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id="{D442E2AE-83AC-49AE-BC59-218CA4EE9FD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id="{6AD3BAC6-BC76-46C4-8D67-27E6FA65ACF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id="{D185D59F-5528-4393-B1AB-4DFC9D53801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id="{7824AF60-45BA-4810-9AD7-11A0F90CE85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id="{5D5BBE7E-4519-4939-9F21-ABB965A13CF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id="{C6D782C3-D14A-4FA3-B258-DC44D587CC3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id="{B05535FE-CF7E-42F4-8D5A-7CF0E6EFD94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id="{D1633E52-FAE3-4AF6-BEA2-3DBD7DF38C5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id="{C1F05426-8C43-4ADA-8453-053B50DFE05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id="{B1A2624A-E986-4861-BC96-F822D9BF6CA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id="{30B7EAA1-D5E7-410D-BACC-74DFEA56912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id="{DA5B30C1-942D-44EF-8E09-CF4AA28AB26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id="{AE530296-6909-498E-9360-D2CAD621A2E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id="{D137B8A6-D7D1-4AA0-94E0-196C9AB30EF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id="{86893422-1D4A-44BA-B04B-0B4EA30407D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id="{E96F8FA9-77AC-4D48-A29B-A7197976B2B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id="{0FC67391-90E1-4139-915F-1ED93D69127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id="{0444CEAD-A581-4C3E-B4C7-664A305D8D9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id="{51484484-D34D-410D-84DD-CE6CF27AEA2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id="{4C7A53C0-7912-44A7-9031-C8DAA49AB81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id="{4614EEFB-66C1-4737-B039-7B2CDE4748F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id="{A851A821-7885-421E-B353-9574AD7EAA9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id="{D03681DC-95BF-455A-8D08-56C34ACE908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id="{34A74B10-9465-43F3-83B3-505C0BC09B0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id="{FE6C4ABE-F44B-4759-8B3C-C8853E1B4FD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id="{E5A19D7D-7CE0-4EEE-BA44-C4361893F56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id="{D8B6F79C-60C4-473C-B6BD-752A8F91A01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id="{2891A6A9-210B-431A-B0D6-CCFABA67E61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id="{EE9B4E2C-A902-4F31-BCB3-3F968A4F1D2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id="{84397E6B-AE4E-4353-B303-9593A679C10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id="{86CF0A34-CB76-4666-9DFE-BB92F2F8923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id="{825DE468-D572-444A-9946-C0A899AD9F5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id="{CCE93111-28A3-437F-AF73-5FBACDDAAFD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id="{D70BAFE7-94C5-45A7-AC05-16815C6631D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id="{1E1BF7C9-CB9C-4608-8E10-96B4BFFCBA0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id="{36FADFA9-D37E-44CC-9A6D-25C5945D290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id="{DF10DE16-A3A4-4686-B163-8C307C22A79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id="{CF3DD21C-19C4-4DBF-8213-5A9CF21E25D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id="{C95BDB3A-10D0-4AA3-BAD9-74DDA4DB2BB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id="{F8BF0C3F-B8B3-4FA1-8ABF-B941D1A0E00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id="{66FC7747-6FF5-4413-8A78-4A2E1C2C74D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id="{0438DCE2-C2AC-4CBE-90F0-E4AB10AAA8F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id="{EBDBAEFE-9198-4137-BF33-A7B34758C9F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id="{69757619-4C98-4985-B47E-54A09B122DF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id="{305394BE-03A3-42C4-AC1B-6CCD17937C3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id="{9B973B1C-74A8-4FA5-ADA4-36B415C50E2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id="{CCBECC62-3560-451F-B7BE-274EDE07511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id="{659A2AB5-278E-47A1-A994-65179FFFAC0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id="{ADB845B9-782F-43E0-98BB-039A36E76B4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id="{2D9939C2-342C-4245-BE4C-AD6FE070FD8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id="{130982F6-11EA-40EB-AD58-6D2C8204B14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id="{A3B6A3D8-74CF-423B-8FDA-F5687947102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id="{81C31BCC-36D1-4A6D-9E55-9AB4C5DCA4C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id="{261ECB18-0593-4599-9890-93CE338CDA2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id="{9A159A16-8C36-4E39-8E5C-14453E24B38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id="{B7F1CA07-62D4-4A28-90CC-F69C8BB285B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id="{53D43617-C723-4FBE-8F10-0BC551CB0B3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id="{9C55E54F-1DB2-4099-B663-8456461C016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id="{4807C8F6-6C6A-45DD-8E68-799CAE3BD45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id="{414B610C-2557-4796-98C1-BDB626D9A6B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id="{3D6C0114-C91C-4D5B-9900-9FACB21646B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id="{D87EC393-710C-4D86-8147-F0ED6AECE8C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id="{09091507-1C29-4B72-A1CF-6760AF57742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id="{1F8A7B41-8ED7-4AD5-A736-A39D92C5C2B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id="{4443D887-F6DB-4FE9-AC91-CF0EB809322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id="{E9DF2F1B-6CD5-4D45-856A-DF9ABB7546C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id="{046C88E2-0E66-4934-B2BA-93391CC2F3D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id="{E3AF8082-3645-4C9C-A603-2994BAFFC9F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id="{9E50E4CA-FE35-4D45-84B6-E1BBE943574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id="{78E8B18C-74D8-40D8-82A3-26E0BB53A78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id="{0D9D6F87-ECCF-4899-BF4F-2B43EC90503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id="{C31E648F-F1D1-4DD5-A354-6A82B87CA91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id="{572F6DBC-5DC5-4631-9F13-5BEA48CB6D6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id="{B9F953D8-9856-4F0B-9343-932E619E6F6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id="{ADADC0E3-C6DE-47C2-84FB-C9A253FD0FE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id="{E20FBE36-E69B-4446-BC58-A3C19E8E0A8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id="{2AB00C5D-CD2E-4651-851B-61D9EDDA65E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id="{C6F6B3BB-A89A-42CB-A840-17FCC548AC6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id="{3852F88F-2D51-451A-BE85-3715E963AB2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id="{DEE1D965-44C0-4D8D-A5E2-77BB872BA3D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id="{15FF861A-440C-45E0-A2E7-C2EF34DCA93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id="{FA069DCC-B4F3-4ABA-AC55-ACF7022A457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id="{EB8FC037-186C-4DAB-B5A4-4F278CC0B1A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id="{7D110A0B-80FE-4642-8FF1-A00F41FF8EA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id="{04FCA7F6-6CC9-48D6-9FF1-0127F6B5A7C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id="{2ED23AB0-E3C2-4095-A795-F3378C11BDC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id="{000BA622-5325-4873-9862-683DF4DF976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id="{DC28A6B7-3C9F-478E-B957-110375A84E5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id="{931D0A2B-EE7F-4ACB-A335-629571B30EF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id="{C4F83800-6A6B-43CC-A249-F6371B06585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id="{B0AF648C-7A8C-4F8C-B93F-AAEF1F2C0CF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id="{3B2D03F2-F4E5-480F-86AA-D4CBFF738B5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id="{A46F3EFD-B44B-4849-9B84-AE0A6CDDD79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id="{04D7C277-60B2-4C30-9CCF-A2235E44A39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id="{C6D7CAFF-C783-481B-AFA3-C81C676FADC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id="{50FE294A-3E2C-42D2-8C80-3CA1BB01201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id="{DB7DD75C-7F8D-4D42-8A66-FEA5659846C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id="{528463EA-D1DF-46BA-BD79-DB804F71956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id="{11FB5AF9-4E1E-42F7-9E82-6700FD3D048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id="{DC5BE828-E520-44AF-9324-F088C775D85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id="{AE06812F-9B6E-494D-A7CC-1CB5F4B80DD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id="{1007C2EC-D219-4038-B9D1-71E7E90497B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id="{94F53B42-0F77-4670-B53A-98D2DD87093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id="{9843BD08-F6AC-4914-94BF-5B6F82AC55D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id="{8BD5765C-FBB8-4706-BF5D-5B561B34943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id="{7746A6F7-C819-4029-85D8-720C91E7298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id="{EC72216A-89B6-4FF0-828C-6C2141C078B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id="{F813F54A-D0D5-48B7-B90E-489E0B18354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id="{A2553775-2FA0-4FB1-B924-FADCF6F2576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id="{0F7D1202-AE17-4DDF-B251-0D0A7380B19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id="{49087BA9-0043-4AF0-ADF8-22CA4528CC1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id="{DC99D4C0-C6C4-4E21-AA1D-6FA2BA6804D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id="{C9AF9211-A3E5-41EA-AAAB-3D4BACBC581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id="{0297B65F-3B86-4A38-B961-6BE18555634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id="{8D6639CF-B3BB-4D46-B668-4CC8D1F84EE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id="{BA0E52DA-9A1E-4A97-95F7-05EA69858D3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id="{3A1ABA47-7427-4C00-B5AF-2B126F5CD3F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id="{B2FBE43B-186A-4CA5-BD61-5DF71EA45EB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id="{160B4C73-5354-4F07-9A7D-885184C4BD6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id="{9D7255A4-5BD0-43F0-8E2A-11EC9BB8AE5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id="{CDF6EBA9-A23F-4F6A-93FD-108FB2956FD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id="{98FDEB4C-FB82-43AA-9B18-7B3F257C1FE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id="{6CE3F0B7-5083-4617-BE1D-4B0D183CBBF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id="{979E3621-83EF-4D61-A9A4-0E1C7269B14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id="{242095B3-2320-45FC-8AC5-4678AB5E6E5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id="{FD0B8098-0D6B-4986-BBDE-22B7EEE0D62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id="{A0173059-A3C4-47BA-9703-06DFC3EF7EA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id="{E064B542-9892-4967-83EA-04E302F2D96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id="{0A6246C0-F34D-464D-ACDA-27C234B7A8C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id="{E0F3ED21-98F8-4499-B441-3F79CF6F69D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id="{536F4948-196A-4DE0-AE65-735CF4DB287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id="{7A513E91-A88E-425A-8B9D-F7870CFC25A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id="{8DE976A6-0E4B-4F2B-9C25-B723F37193D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id="{F87457FA-0859-4499-9188-E216ECB8B5A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id="{84E0B23B-1F5A-43BD-8437-26A9037C365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id="{F33ED0C5-F593-4B52-AC55-E21CC1B44D1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id="{EE972AD2-49CC-4BF0-AB99-732073A0FC7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id="{A415C5EB-1823-407D-AB8F-4B58DC09D62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id="{5B505B5E-1F62-4233-8399-AB163785F07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id="{0D6834A8-1242-4159-B674-EDDB4F58A89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id="{6983048E-B611-4F12-A937-AD0C855FDB6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id="{19394608-339B-4896-B949-E4462F256F9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id="{0BD5E2CB-5E68-4ED2-A459-88FC308C2D6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id="{90D11D9A-ABED-4C55-802E-6ED7FDF75A3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id="{BF2E72F4-FC93-46C0-BFB2-826D7C912C5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id="{E468AE07-664F-4AFA-80ED-F970EDE29BD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id="{216C6569-5E1B-4C3E-A441-50BA8AFB4F0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id="{9A4956B0-ADF3-4018-A776-4C3C2594121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id="{B55F9C0E-CA33-4DC4-817A-D9B8B0B7339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id="{39768E06-BCF1-41BF-97FD-52558F977E5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id="{8B055CC5-53E4-40E4-A673-BFADB43A3AE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id="{D6D21406-E53B-473D-A5F3-9D11706BE67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id="{5B33E810-EA2C-431D-8388-FB173D99ACF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id="{F176216A-005A-459B-9502-C0577EE2947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id="{2F785BD3-14EF-4FE5-94B7-C2A3D116210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id="{E8DAE542-C677-40FD-9B72-0FCFE6958CE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id="{43D474C3-7EA1-4ED4-B0C5-D48306D00D6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id="{16A7407A-D7A3-414A-BC11-5612403107E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id="{8F2BD3EF-CEBF-4A7B-B314-A999D290C01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id="{223D60B8-73B8-4EE1-ABD0-1DBB81B7465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id="{735E15AD-52B3-41B3-B72A-F6D97DDEFCE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id="{2D8DC060-67B6-485F-93AF-5FF97A2B432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id="{2E953B5C-FC31-4073-88D0-EC4653B5A19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id="{07205621-2A6F-46B2-9292-EBCABDCE9B1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id="{66392FD0-3A86-43CA-A53C-09174DD1C0E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id="{7C98DC91-5CDA-4CAB-8CA7-6EB94578455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id="{AD64A3A3-5B9B-48EB-B40C-866C874A38E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id="{F9ED8555-C870-41D5-87E9-24E0045A289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id="{F2C8CB11-09DE-41DB-86EB-2B2807395CA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id="{1BF23039-78D3-4EF4-A339-E1DCD7B9DB7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id="{B270DD70-8F1B-4013-B474-9CB4001B5F9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id="{6E992C49-AE25-468D-BB9F-5964D0D0FD7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id="{09A2049F-B2D1-4D99-8ADE-A8CB0E9BFB1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id="{99C32D3C-AC3F-4D51-9EC5-90F6AC8424F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id="{0CD37DD2-8834-4568-AD75-3E1DEE03F51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id="{E8A7663E-A90B-4755-80CE-9FF840E792D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id="{7BA27717-B8FA-49ED-BC8D-05FA1E696C0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id="{46EE435D-E671-4158-87F9-E6788448B9C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id="{AB52658A-2A6C-4FF3-9840-A68BAEAD7B0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id="{0C8AF6AB-811D-410F-AAD5-A7D8F386539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id="{753AD528-E95F-43DC-AB63-6E1027ED8DF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id="{6AB2E911-1288-4FB8-BCD3-8B946FDD49B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id="{AA56D0BD-2DFE-4998-ABD5-D5453CBCA9F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id="{D9F65640-139E-47FF-8686-6DA1BD88D5A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id="{906809F0-02C2-4157-9CA0-B10F1BC1C14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id="{FEA2416E-CC77-4530-B87B-D09C38DFF80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id="{E1355FCA-E015-42C2-8573-0A384A36CF5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id="{AAB366D4-4639-4A28-AC0D-11DCC079E40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id="{2AB183B0-586E-45A7-B539-8D18A562BF6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id="{22C7BC2B-45FE-4D5D-BC68-555E6CF0D34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id="{8F165C0B-BD09-40E4-ACE5-16B8141D392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id="{B4A81C93-978F-4F37-A9BE-8530901DA90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id="{AB4406A0-90E4-49BC-B658-69E146EFBA6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id="{4DB0B9CF-2E86-490E-9359-D6B7588C721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id="{AC356E5E-2BE1-4956-9DF0-D2D97CB1B24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id="{2AFFAE87-600F-49EE-8844-A768324DF41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id="{8301D121-05B0-40F0-9946-C92D5AC670B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id="{3DD23131-D4FB-4842-B889-7AB8ADE6248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id="{7B1D546E-3D4B-4383-B71C-20773735644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id="{2AB30E9B-6888-4674-80FE-297CF54DDF9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id="{15689785-ADF2-48C4-9219-8681B61F115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id="{A551FD59-F2B7-4B87-B398-8070C513E4C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id="{E51BF3E6-2F84-4D7C-B185-38AA22FE975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id="{8D4BE038-F565-4BD3-8052-149052AF218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id="{9BCAC10E-E2D6-46BD-9729-96CDD2B1CD4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id="{6842CFE0-A472-4C10-97D3-243732D5F5B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id="{F9A6F560-0731-4899-B297-FADBE2F3722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id="{14312405-4AAE-43BF-99ED-50AB5F5488A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id="{4BB16EBD-F540-4C21-B221-021E002CD33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id="{001B9310-914A-4DAF-A727-E650DD35E6B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id="{4D1FB20E-33F1-4B5E-AA01-DF34F314588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id="{AE5C2330-9444-4FAE-A6D8-3582E98D3B5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id="{D7D3A377-CB31-4691-83CA-5859FB23150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id="{959BA1A5-BD55-4313-A91F-C70101EC1BD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id="{AFD0A90E-B4C1-42DC-B561-AA4A15A49A2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id="{6112AB95-AAE8-44B2-A0CC-F71ECF39F35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id="{1DE89733-89B3-4BD1-B5FA-45FFA4F1F4B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id="{2D41F210-BAA6-472C-B209-AED99229FE3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id="{D93DB60F-7767-4788-BCF2-D9743EA6B4C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id="{536FBCC4-73AC-43C7-B3DE-2322E963D17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id="{B753F4F9-F4FB-4CD4-BF33-BD7E508E5D0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id="{8DAC706D-CB83-4687-B767-41110E33043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id="{E8BB6196-12E7-47EF-A2DB-6578709B31F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id="{2C624DA8-5D4D-4709-BDA8-F517CDD1B82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id="{8A43173A-B62A-4617-953F-4C089F858E2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id="{B69B3B09-E4DC-4986-B839-70AB1D1A9BC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id="{716CB9AB-4E21-43E6-8CB7-8AF438BA85B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id="{F2AE3B15-8FBB-4C27-8702-F1DF41C7130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id="{3450CB0C-DF09-43FE-901C-5D028735201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id="{4ECAF372-A753-4E73-BBF2-859D26A07A2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id="{0163C658-96F4-4863-865D-8F26295E3B5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id="{7BDD01D6-A5CF-4710-80B2-4E3F1B171B9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id="{A0213718-AED4-4CB7-A062-31C5244B95F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id="{6243B405-829F-4057-8765-4DB96FD94EE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id="{3A360306-F0D5-42BA-9609-18E4F6385AE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id="{69DCA62D-1153-44F6-AA5D-9266EE169F4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id="{5C1E30C9-1AE9-48CC-8F4A-AC398B66CD4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id="{A9298504-50A3-4395-81FE-6F230A82724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id="{50700A37-FA6F-4446-9084-6985017FCD5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id="{A03EDFB8-6B7F-4CF0-B701-FC633D515F9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id="{8FE9CCB1-8743-45BB-B49D-7272A3A385A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id="{B367329C-B9F6-40FD-825F-67C56C0299B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id="{86978927-BECD-4E9B-B9BA-67BF912D001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id="{E49B5269-4517-4DA2-AA84-2C9C04CF30B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id="{65E2E47F-5E9F-4158-A9DA-E8F1A21AFEA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id="{8009E0E9-0DA6-4F4F-B4E4-3B3B0A66594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id="{684F22F8-1BAB-4668-9DD0-8E902CD4BD8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id="{511C7244-4127-4563-B783-BFE5B7C0360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id="{32173240-5DB7-47CC-A842-B915A2C60D3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id="{70CA7C9E-6622-4D29-B505-762685F2705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id="{E2D6EC5C-0E52-4E01-A61E-DA408F670B4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id="{501F5D32-5E0B-49C6-A33E-B98EA35AB0B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id="{578F5773-C076-4D03-AB89-9C3F7B14365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id="{0BC7865E-4515-48C7-B620-47118BC911F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id="{8DDBCA0B-3462-4416-9221-744FB0EDCA5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id="{D86E04F0-CD28-4DA6-B8B3-B7EA70465AB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id="{B6C30BD3-69B8-4028-9325-9C84EB01410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id="{D86CE50A-E677-4DB4-852A-FE0EF49CA19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id="{E2AD3A90-23C5-4F39-8E73-6B741B7F67F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id="{06304E84-01DA-49ED-AF30-F1DA2543EFC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id="{8A7AA962-2D90-455A-9E38-D79D665C66B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id="{A7755081-C88B-442F-A613-C4216DC7A71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id="{B3E890FC-8A66-4FD9-B382-63A3A74CD95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id="{17C54242-0BC7-4B31-B15A-492C90F1988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id="{98E61E5B-3A4D-4687-AB0B-05BC9EAF93F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id="{68911237-00F5-4C07-8865-DB3174DC8D4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id="{14123849-27FD-410A-9429-B3E7B03DD61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id="{28F72CD3-A260-4342-9483-9F8B3971322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id="{29EABD82-1D77-4CA5-B4B4-F713350759A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id="{A108BA78-B158-432B-A9C4-C3E02D2E478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id="{70A16F70-D76E-4412-AAF9-8793D552DEB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id="{26E56921-172B-47C5-9B39-40EDCD14C4A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id="{0471188E-8E98-4CBB-B8C7-3A98C817044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id="{6C290E42-5298-47C7-B603-FB15A0FED3F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id="{542A28F4-BB81-4B64-8548-0C1A5AAFC79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id="{6EDCED33-500D-41DB-9E5B-19FB9660F4B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id="{EC890BE8-0C0D-4B2C-A0DD-229D61C8951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id="{84690363-24BE-4159-8EFD-5E8966D5A27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id="{D4D7E196-01AD-48B6-8F7F-C17AE319EBF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id="{20D5D1A4-3FC2-4D1F-984A-93E7B55881F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id="{840266D8-F386-43D2-AACD-6BEEA48BA6F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id="{CC30E624-CF44-4C6C-AF2E-7A747DA99154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id="{65260013-8648-4677-B3BE-AE0D9CDF53E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id="{82A122DA-2811-4B69-8F48-327356177D1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id="{3AD2A43E-2B27-4A44-A0BF-C6CB6FF98D9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id="{74F3DCA9-A19B-4DBA-AA1D-C9554ACD675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id="{37FC9E81-48D2-4760-80C0-E84B44BBF43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id="{E59A9283-2B33-4645-AD7A-C8EBAAC7929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id="{390E114F-E813-448D-B73A-7019DE5F05D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id="{80003EA3-CC60-43D4-B6D5-1448F7BF5AD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id="{89FDD7BB-3717-4030-AF9F-2C853A76F4B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id="{D1B99F40-C4F4-4F0F-A917-BC606C2482D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id="{92CD78CB-5545-4256-9B4C-0F530D5B9D4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id="{7F5C8399-512F-4B5E-8EFB-D7433B86377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id="{8F1D00B0-212F-4E26-B96C-1D5D7850B84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id="{F257C1AA-1689-437E-8F7D-87DFBD21DA6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id="{C33511AA-28E6-4D14-BFAD-2D1439D708FB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id="{C052B67C-231D-46BC-8B79-5A5DDF3DFA4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id="{1E9AAE45-2707-4F71-8FE3-3AB2AD1DC3F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id="{BB96622D-70DE-463F-B868-2BA99E1FE22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id="{601D16CF-4C70-4AE0-A1FA-BB8A6C03B98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id="{638511C0-285C-4D22-9605-D413F0B2393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id="{16401FBD-0B58-4AFA-AED7-DD3B4AF13E1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id="{23318297-0496-432B-A974-9B70FAB9935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id="{D7F80D09-165B-41AE-9EB4-0EF68CEE94E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id="{AB1DF962-D7B7-4543-87D9-580260325F2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id="{BCE70E3C-B0F7-42B8-B9BD-E97CA7AFB59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id="{B814154A-560E-4AA1-8D29-A637AEC8DF0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id="{FD650A23-AACD-4DFE-838E-26941EAAB74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id="{B17D477C-0523-4B23-87BC-FBD7932DC99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id="{0562E432-B384-411E-8EAF-DA73B75C946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id="{0249FBF7-742D-41BE-9C14-18138AA093D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id="{36178378-15D3-4FF2-B9A0-6CA14B631149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id="{D9BD8FD6-6D45-4A72-8551-19A68477D6A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id="{F3781C25-DA3E-4028-A3E5-8F6E96208D9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id="{F35F1535-5C9A-4D29-8BE5-20D12401636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id="{70BD58B6-70F2-47C2-901F-0885E4FDF73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id="{CB6622CF-3D72-423B-BB87-23E6B9E7A3D0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id="{76B8658D-7CAA-4109-8E39-340E5245EA1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id="{1AF99B62-BA7E-48F2-BDAB-1F7A65064C3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id="{9F0C222E-051E-4D2D-97B0-E208DC0ADE6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id="{1F4736BA-4B7F-4620-84F8-68540D22BE0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id="{A27ECB23-7AF3-4CC6-907B-BEB69C654EA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id="{B5D1F654-27D6-4F97-8E7D-E7E1C4AD682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id="{6DB836A1-74B6-464B-A768-D4053F296CA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id="{617D551D-9444-4FD9-AA4E-4FEAEDC2445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id="{CAE1ED23-4D38-422D-A504-1CE3DBFFEB51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id="{A1E46037-656E-4E25-99DD-5A53F0AD107D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id="{15D7B8A9-A5FE-41F0-825E-2AFBC8FF62B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id="{53599143-42D7-4CA9-8AD4-5969CA76C8C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id="{D81CBA3D-FBAB-4657-917C-6F1ED247D77F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id="{2E1DF7C3-85CF-4980-A666-30BF9213B182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id="{AC6440AB-77CB-40E1-B574-4C41D2C5582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id="{8AAAEBB0-027D-4D59-A6F9-1DAEB45E5987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id="{EB5D117C-9C43-4846-8B98-D8499367DE9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id="{BA313E02-1572-4923-8C3C-497627EB2FEC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id="{2A0BB542-C84B-4629-8A82-0AE1E256F175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id="{3B45DF35-6FB4-4DF1-8BE5-9D31989CFE66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id="{FDBB9640-4E73-4FE3-A69B-5EDD12FAA803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id="{29FE2ECA-1A66-4B7B-BD5A-C2B327BEA69A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id="{2907B219-E651-43FE-A885-9FEB198DB228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551</xdr:row>
      <xdr:rowOff>0</xdr:rowOff>
    </xdr:from>
    <xdr:to>
      <xdr:col>1</xdr:col>
      <xdr:colOff>76200</xdr:colOff>
      <xdr:row>552</xdr:row>
      <xdr:rowOff>38100</xdr:rowOff>
    </xdr:to>
    <xdr:sp macro="" textlink="">
      <xdr:nvSpPr>
        <xdr:cNvPr id="5268" name="Text Box 2821">
          <a:extLst>
            <a:ext uri="{FF2B5EF4-FFF2-40B4-BE49-F238E27FC236}">
              <a16:creationId xmlns:a16="http://schemas.microsoft.com/office/drawing/2014/main" id="{A3BDB3B4-4EEC-487A-B8DB-B2626F5EE10E}"/>
            </a:ext>
          </a:extLst>
        </xdr:cNvPr>
        <xdr:cNvSpPr txBox="1">
          <a:spLocks noChangeArrowheads="1"/>
        </xdr:cNvSpPr>
      </xdr:nvSpPr>
      <xdr:spPr bwMode="auto">
        <a:xfrm>
          <a:off x="4857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551</xdr:row>
      <xdr:rowOff>0</xdr:rowOff>
    </xdr:from>
    <xdr:to>
      <xdr:col>1</xdr:col>
      <xdr:colOff>228600</xdr:colOff>
      <xdr:row>552</xdr:row>
      <xdr:rowOff>38100</xdr:rowOff>
    </xdr:to>
    <xdr:sp macro="" textlink="">
      <xdr:nvSpPr>
        <xdr:cNvPr id="5269" name="Text Box 2907">
          <a:extLst>
            <a:ext uri="{FF2B5EF4-FFF2-40B4-BE49-F238E27FC236}">
              <a16:creationId xmlns:a16="http://schemas.microsoft.com/office/drawing/2014/main" id="{76EF38DC-0399-48CB-8046-5E82C14BCB0E}"/>
            </a:ext>
          </a:extLst>
        </xdr:cNvPr>
        <xdr:cNvSpPr txBox="1">
          <a:spLocks noChangeArrowheads="1"/>
        </xdr:cNvSpPr>
      </xdr:nvSpPr>
      <xdr:spPr bwMode="auto">
        <a:xfrm>
          <a:off x="638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551</xdr:row>
      <xdr:rowOff>0</xdr:rowOff>
    </xdr:from>
    <xdr:to>
      <xdr:col>1</xdr:col>
      <xdr:colOff>228600</xdr:colOff>
      <xdr:row>552</xdr:row>
      <xdr:rowOff>38100</xdr:rowOff>
    </xdr:to>
    <xdr:sp macro="" textlink="">
      <xdr:nvSpPr>
        <xdr:cNvPr id="5270" name="Text Box 2908">
          <a:extLst>
            <a:ext uri="{FF2B5EF4-FFF2-40B4-BE49-F238E27FC236}">
              <a16:creationId xmlns:a16="http://schemas.microsoft.com/office/drawing/2014/main" id="{9B510236-97F9-4C69-BEB0-D6ECB047518C}"/>
            </a:ext>
          </a:extLst>
        </xdr:cNvPr>
        <xdr:cNvSpPr txBox="1">
          <a:spLocks noChangeArrowheads="1"/>
        </xdr:cNvSpPr>
      </xdr:nvSpPr>
      <xdr:spPr bwMode="auto">
        <a:xfrm>
          <a:off x="638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551</xdr:row>
      <xdr:rowOff>0</xdr:rowOff>
    </xdr:from>
    <xdr:to>
      <xdr:col>1</xdr:col>
      <xdr:colOff>228600</xdr:colOff>
      <xdr:row>552</xdr:row>
      <xdr:rowOff>38100</xdr:rowOff>
    </xdr:to>
    <xdr:sp macro="" textlink="">
      <xdr:nvSpPr>
        <xdr:cNvPr id="5271" name="Text Box 2912">
          <a:extLst>
            <a:ext uri="{FF2B5EF4-FFF2-40B4-BE49-F238E27FC236}">
              <a16:creationId xmlns:a16="http://schemas.microsoft.com/office/drawing/2014/main" id="{D360B030-DF63-4802-A50B-937869FE7D69}"/>
            </a:ext>
          </a:extLst>
        </xdr:cNvPr>
        <xdr:cNvSpPr txBox="1">
          <a:spLocks noChangeArrowheads="1"/>
        </xdr:cNvSpPr>
      </xdr:nvSpPr>
      <xdr:spPr bwMode="auto">
        <a:xfrm>
          <a:off x="63817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272" name="Text Box 3209">
          <a:extLst>
            <a:ext uri="{FF2B5EF4-FFF2-40B4-BE49-F238E27FC236}">
              <a16:creationId xmlns:a16="http://schemas.microsoft.com/office/drawing/2014/main" id="{FCD605A6-B0A8-42FD-9269-EB9CD6048C38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273" name="Text Box 3220">
          <a:extLst>
            <a:ext uri="{FF2B5EF4-FFF2-40B4-BE49-F238E27FC236}">
              <a16:creationId xmlns:a16="http://schemas.microsoft.com/office/drawing/2014/main" id="{A2E53999-90AF-45B9-B8DF-A328E2BD8CFD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274" name="Text Box 3223">
          <a:extLst>
            <a:ext uri="{FF2B5EF4-FFF2-40B4-BE49-F238E27FC236}">
              <a16:creationId xmlns:a16="http://schemas.microsoft.com/office/drawing/2014/main" id="{F038C532-F6DE-4926-9234-E93AC619C1D9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8</xdr:row>
      <xdr:rowOff>38100</xdr:rowOff>
    </xdr:from>
    <xdr:to>
      <xdr:col>8</xdr:col>
      <xdr:colOff>381000</xdr:colOff>
      <xdr:row>8</xdr:row>
      <xdr:rowOff>238125</xdr:rowOff>
    </xdr:to>
    <xdr:sp macro="" textlink="">
      <xdr:nvSpPr>
        <xdr:cNvPr id="5275" name="Text Box 3193">
          <a:extLst>
            <a:ext uri="{FF2B5EF4-FFF2-40B4-BE49-F238E27FC236}">
              <a16:creationId xmlns:a16="http://schemas.microsoft.com/office/drawing/2014/main" id="{BF7DCCA9-FD40-4AC5-9945-A8B431F4C579}"/>
            </a:ext>
          </a:extLst>
        </xdr:cNvPr>
        <xdr:cNvSpPr txBox="1">
          <a:spLocks noChangeArrowheads="1"/>
        </xdr:cNvSpPr>
      </xdr:nvSpPr>
      <xdr:spPr bwMode="auto">
        <a:xfrm>
          <a:off x="7172325" y="2447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0</xdr:rowOff>
    </xdr:from>
    <xdr:to>
      <xdr:col>8</xdr:col>
      <xdr:colOff>381000</xdr:colOff>
      <xdr:row>9</xdr:row>
      <xdr:rowOff>200025</xdr:rowOff>
    </xdr:to>
    <xdr:sp macro="" textlink="">
      <xdr:nvSpPr>
        <xdr:cNvPr id="5276" name="Text Box 3217">
          <a:extLst>
            <a:ext uri="{FF2B5EF4-FFF2-40B4-BE49-F238E27FC236}">
              <a16:creationId xmlns:a16="http://schemas.microsoft.com/office/drawing/2014/main" id="{9BF86201-25C8-4D1A-AAE4-EF905D8A112C}"/>
            </a:ext>
          </a:extLst>
        </xdr:cNvPr>
        <xdr:cNvSpPr txBox="1">
          <a:spLocks noChangeArrowheads="1"/>
        </xdr:cNvSpPr>
      </xdr:nvSpPr>
      <xdr:spPr bwMode="auto">
        <a:xfrm>
          <a:off x="7172325" y="2657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7" name="Text Box 3209">
          <a:extLst>
            <a:ext uri="{FF2B5EF4-FFF2-40B4-BE49-F238E27FC236}">
              <a16:creationId xmlns:a16="http://schemas.microsoft.com/office/drawing/2014/main" id="{56BE788C-4F52-431D-88A6-ABC405F3F679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8" name="Text Box 3220">
          <a:extLst>
            <a:ext uri="{FF2B5EF4-FFF2-40B4-BE49-F238E27FC236}">
              <a16:creationId xmlns:a16="http://schemas.microsoft.com/office/drawing/2014/main" id="{C5A53D8A-E439-402F-893B-406392377BD5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279" name="Text Box 3223">
          <a:extLst>
            <a:ext uri="{FF2B5EF4-FFF2-40B4-BE49-F238E27FC236}">
              <a16:creationId xmlns:a16="http://schemas.microsoft.com/office/drawing/2014/main" id="{DCCD7794-7425-4007-87E7-FCDBF42D3917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5280" name="Text Box 3209">
          <a:extLst>
            <a:ext uri="{FF2B5EF4-FFF2-40B4-BE49-F238E27FC236}">
              <a16:creationId xmlns:a16="http://schemas.microsoft.com/office/drawing/2014/main" id="{77F96376-D77D-4DF7-97E1-9C64104FCC33}"/>
            </a:ext>
          </a:extLst>
        </xdr:cNvPr>
        <xdr:cNvSpPr txBox="1">
          <a:spLocks noChangeArrowheads="1"/>
        </xdr:cNvSpPr>
      </xdr:nvSpPr>
      <xdr:spPr bwMode="auto">
        <a:xfrm>
          <a:off x="717232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5281" name="Text Box 3220">
          <a:extLst>
            <a:ext uri="{FF2B5EF4-FFF2-40B4-BE49-F238E27FC236}">
              <a16:creationId xmlns:a16="http://schemas.microsoft.com/office/drawing/2014/main" id="{823D046B-8E38-463D-8D32-702E57C87052}"/>
            </a:ext>
          </a:extLst>
        </xdr:cNvPr>
        <xdr:cNvSpPr txBox="1">
          <a:spLocks noChangeArrowheads="1"/>
        </xdr:cNvSpPr>
      </xdr:nvSpPr>
      <xdr:spPr bwMode="auto">
        <a:xfrm>
          <a:off x="717232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5282" name="Text Box 3223">
          <a:extLst>
            <a:ext uri="{FF2B5EF4-FFF2-40B4-BE49-F238E27FC236}">
              <a16:creationId xmlns:a16="http://schemas.microsoft.com/office/drawing/2014/main" id="{42386BCA-B87F-4273-9DFF-5379E4927A5C}"/>
            </a:ext>
          </a:extLst>
        </xdr:cNvPr>
        <xdr:cNvSpPr txBox="1">
          <a:spLocks noChangeArrowheads="1"/>
        </xdr:cNvSpPr>
      </xdr:nvSpPr>
      <xdr:spPr bwMode="auto">
        <a:xfrm>
          <a:off x="717232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283" name="Text Box 3209">
          <a:extLst>
            <a:ext uri="{FF2B5EF4-FFF2-40B4-BE49-F238E27FC236}">
              <a16:creationId xmlns:a16="http://schemas.microsoft.com/office/drawing/2014/main" id="{0CAD2FD5-F9D9-4C0A-897D-C0C5A25C3366}"/>
            </a:ext>
          </a:extLst>
        </xdr:cNvPr>
        <xdr:cNvSpPr txBox="1">
          <a:spLocks noChangeArrowheads="1"/>
        </xdr:cNvSpPr>
      </xdr:nvSpPr>
      <xdr:spPr bwMode="auto">
        <a:xfrm>
          <a:off x="7172325" y="91239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284" name="Text Box 3220">
          <a:extLst>
            <a:ext uri="{FF2B5EF4-FFF2-40B4-BE49-F238E27FC236}">
              <a16:creationId xmlns:a16="http://schemas.microsoft.com/office/drawing/2014/main" id="{BA1EFF00-0B06-4C6B-B723-0CAF94DE1A1C}"/>
            </a:ext>
          </a:extLst>
        </xdr:cNvPr>
        <xdr:cNvSpPr txBox="1">
          <a:spLocks noChangeArrowheads="1"/>
        </xdr:cNvSpPr>
      </xdr:nvSpPr>
      <xdr:spPr bwMode="auto">
        <a:xfrm>
          <a:off x="7172325" y="91239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285" name="Text Box 3223">
          <a:extLst>
            <a:ext uri="{FF2B5EF4-FFF2-40B4-BE49-F238E27FC236}">
              <a16:creationId xmlns:a16="http://schemas.microsoft.com/office/drawing/2014/main" id="{E722F376-9C43-4586-90F9-CED8DB7584A2}"/>
            </a:ext>
          </a:extLst>
        </xdr:cNvPr>
        <xdr:cNvSpPr txBox="1">
          <a:spLocks noChangeArrowheads="1"/>
        </xdr:cNvSpPr>
      </xdr:nvSpPr>
      <xdr:spPr bwMode="auto">
        <a:xfrm>
          <a:off x="7172325" y="91239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286" name="Text Box 3209">
          <a:extLst>
            <a:ext uri="{FF2B5EF4-FFF2-40B4-BE49-F238E27FC236}">
              <a16:creationId xmlns:a16="http://schemas.microsoft.com/office/drawing/2014/main" id="{07183EF8-F350-41F3-BC77-6FED24A13D5F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287" name="Text Box 3220">
          <a:extLst>
            <a:ext uri="{FF2B5EF4-FFF2-40B4-BE49-F238E27FC236}">
              <a16:creationId xmlns:a16="http://schemas.microsoft.com/office/drawing/2014/main" id="{0EB9FA47-7038-41BA-9A8F-47B3AC7C52B1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288" name="Text Box 3223">
          <a:extLst>
            <a:ext uri="{FF2B5EF4-FFF2-40B4-BE49-F238E27FC236}">
              <a16:creationId xmlns:a16="http://schemas.microsoft.com/office/drawing/2014/main" id="{5D25E2B8-D8D2-4FFE-B3B3-273C90B71F68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556</xdr:row>
      <xdr:rowOff>0</xdr:rowOff>
    </xdr:from>
    <xdr:to>
      <xdr:col>8</xdr:col>
      <xdr:colOff>381000</xdr:colOff>
      <xdr:row>557</xdr:row>
      <xdr:rowOff>38100</xdr:rowOff>
    </xdr:to>
    <xdr:sp macro="" textlink="">
      <xdr:nvSpPr>
        <xdr:cNvPr id="5289" name="Text Box 3209">
          <a:extLst>
            <a:ext uri="{FF2B5EF4-FFF2-40B4-BE49-F238E27FC236}">
              <a16:creationId xmlns:a16="http://schemas.microsoft.com/office/drawing/2014/main" id="{3BF31106-B134-4397-B96D-4E668CCE7F87}"/>
            </a:ext>
          </a:extLst>
        </xdr:cNvPr>
        <xdr:cNvSpPr txBox="1">
          <a:spLocks noChangeArrowheads="1"/>
        </xdr:cNvSpPr>
      </xdr:nvSpPr>
      <xdr:spPr bwMode="auto">
        <a:xfrm>
          <a:off x="7172325" y="91563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556</xdr:row>
      <xdr:rowOff>0</xdr:rowOff>
    </xdr:from>
    <xdr:to>
      <xdr:col>8</xdr:col>
      <xdr:colOff>381000</xdr:colOff>
      <xdr:row>557</xdr:row>
      <xdr:rowOff>38100</xdr:rowOff>
    </xdr:to>
    <xdr:sp macro="" textlink="">
      <xdr:nvSpPr>
        <xdr:cNvPr id="5290" name="Text Box 3220">
          <a:extLst>
            <a:ext uri="{FF2B5EF4-FFF2-40B4-BE49-F238E27FC236}">
              <a16:creationId xmlns:a16="http://schemas.microsoft.com/office/drawing/2014/main" id="{BBF6FC9D-1392-4539-B022-C981949A7F49}"/>
            </a:ext>
          </a:extLst>
        </xdr:cNvPr>
        <xdr:cNvSpPr txBox="1">
          <a:spLocks noChangeArrowheads="1"/>
        </xdr:cNvSpPr>
      </xdr:nvSpPr>
      <xdr:spPr bwMode="auto">
        <a:xfrm>
          <a:off x="7172325" y="91563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556</xdr:row>
      <xdr:rowOff>0</xdr:rowOff>
    </xdr:from>
    <xdr:to>
      <xdr:col>8</xdr:col>
      <xdr:colOff>381000</xdr:colOff>
      <xdr:row>557</xdr:row>
      <xdr:rowOff>38100</xdr:rowOff>
    </xdr:to>
    <xdr:sp macro="" textlink="">
      <xdr:nvSpPr>
        <xdr:cNvPr id="5291" name="Text Box 3223">
          <a:extLst>
            <a:ext uri="{FF2B5EF4-FFF2-40B4-BE49-F238E27FC236}">
              <a16:creationId xmlns:a16="http://schemas.microsoft.com/office/drawing/2014/main" id="{11ED6249-0672-40D1-AFBD-25854ECB3AB8}"/>
            </a:ext>
          </a:extLst>
        </xdr:cNvPr>
        <xdr:cNvSpPr txBox="1">
          <a:spLocks noChangeArrowheads="1"/>
        </xdr:cNvSpPr>
      </xdr:nvSpPr>
      <xdr:spPr bwMode="auto">
        <a:xfrm>
          <a:off x="7172325" y="91563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292" name="Text Box 3209">
          <a:extLst>
            <a:ext uri="{FF2B5EF4-FFF2-40B4-BE49-F238E27FC236}">
              <a16:creationId xmlns:a16="http://schemas.microsoft.com/office/drawing/2014/main" id="{700A8683-03A6-43F3-9923-82E0D44B38BA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293" name="Text Box 3220">
          <a:extLst>
            <a:ext uri="{FF2B5EF4-FFF2-40B4-BE49-F238E27FC236}">
              <a16:creationId xmlns:a16="http://schemas.microsoft.com/office/drawing/2014/main" id="{1D133AB9-F91A-4AE4-8E28-618872D92A23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294" name="Text Box 3223">
          <a:extLst>
            <a:ext uri="{FF2B5EF4-FFF2-40B4-BE49-F238E27FC236}">
              <a16:creationId xmlns:a16="http://schemas.microsoft.com/office/drawing/2014/main" id="{A911D2B2-1B48-4C23-A636-B548D9CD51FD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295" name="Text Box 3209">
          <a:extLst>
            <a:ext uri="{FF2B5EF4-FFF2-40B4-BE49-F238E27FC236}">
              <a16:creationId xmlns:a16="http://schemas.microsoft.com/office/drawing/2014/main" id="{1DFCC08D-0AA8-496D-A983-B2EEE548EA36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296" name="Text Box 3220">
          <a:extLst>
            <a:ext uri="{FF2B5EF4-FFF2-40B4-BE49-F238E27FC236}">
              <a16:creationId xmlns:a16="http://schemas.microsoft.com/office/drawing/2014/main" id="{8822C6CA-F805-496E-BC33-BA2D08D783DA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297" name="Text Box 3223">
          <a:extLst>
            <a:ext uri="{FF2B5EF4-FFF2-40B4-BE49-F238E27FC236}">
              <a16:creationId xmlns:a16="http://schemas.microsoft.com/office/drawing/2014/main" id="{4BAF8150-DA23-43B5-97CB-B18B0384725D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298" name="Text Box 3209">
          <a:extLst>
            <a:ext uri="{FF2B5EF4-FFF2-40B4-BE49-F238E27FC236}">
              <a16:creationId xmlns:a16="http://schemas.microsoft.com/office/drawing/2014/main" id="{9B6703C1-014E-4F84-B8B6-6C976526A85E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299" name="Text Box 3220">
          <a:extLst>
            <a:ext uri="{FF2B5EF4-FFF2-40B4-BE49-F238E27FC236}">
              <a16:creationId xmlns:a16="http://schemas.microsoft.com/office/drawing/2014/main" id="{3743137A-6DB9-4DEA-9F5B-5AF4126C29C4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300" name="Text Box 3223">
          <a:extLst>
            <a:ext uri="{FF2B5EF4-FFF2-40B4-BE49-F238E27FC236}">
              <a16:creationId xmlns:a16="http://schemas.microsoft.com/office/drawing/2014/main" id="{5D3E8AC4-1A76-49B4-8375-5A9C50EBE6AE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01" name="Text Box 3209">
          <a:extLst>
            <a:ext uri="{FF2B5EF4-FFF2-40B4-BE49-F238E27FC236}">
              <a16:creationId xmlns:a16="http://schemas.microsoft.com/office/drawing/2014/main" id="{B1F6F994-CD99-498D-B374-1B73932BB956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02" name="Text Box 3220">
          <a:extLst>
            <a:ext uri="{FF2B5EF4-FFF2-40B4-BE49-F238E27FC236}">
              <a16:creationId xmlns:a16="http://schemas.microsoft.com/office/drawing/2014/main" id="{CE838794-886F-466C-A89F-75573C81B493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03" name="Text Box 3223">
          <a:extLst>
            <a:ext uri="{FF2B5EF4-FFF2-40B4-BE49-F238E27FC236}">
              <a16:creationId xmlns:a16="http://schemas.microsoft.com/office/drawing/2014/main" id="{131BE910-D52F-4892-9690-48F20C6E6B2A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04" name="Text Box 3209">
          <a:extLst>
            <a:ext uri="{FF2B5EF4-FFF2-40B4-BE49-F238E27FC236}">
              <a16:creationId xmlns:a16="http://schemas.microsoft.com/office/drawing/2014/main" id="{E00F8A76-09BD-4F61-AAE1-43D92B4B7FD7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05" name="Text Box 3220">
          <a:extLst>
            <a:ext uri="{FF2B5EF4-FFF2-40B4-BE49-F238E27FC236}">
              <a16:creationId xmlns:a16="http://schemas.microsoft.com/office/drawing/2014/main" id="{A78218DB-952B-4FA1-889A-E3CD99AD7AD0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06" name="Text Box 3223">
          <a:extLst>
            <a:ext uri="{FF2B5EF4-FFF2-40B4-BE49-F238E27FC236}">
              <a16:creationId xmlns:a16="http://schemas.microsoft.com/office/drawing/2014/main" id="{5A4A5998-D243-4122-89B2-8973AE394F51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307" name="Text Box 3209">
          <a:extLst>
            <a:ext uri="{FF2B5EF4-FFF2-40B4-BE49-F238E27FC236}">
              <a16:creationId xmlns:a16="http://schemas.microsoft.com/office/drawing/2014/main" id="{F3AF539F-F9C3-4785-B599-A362B5D15204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308" name="Text Box 3220">
          <a:extLst>
            <a:ext uri="{FF2B5EF4-FFF2-40B4-BE49-F238E27FC236}">
              <a16:creationId xmlns:a16="http://schemas.microsoft.com/office/drawing/2014/main" id="{7CB26192-D8B2-481D-99FE-A5B25368C65E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309" name="Text Box 3223">
          <a:extLst>
            <a:ext uri="{FF2B5EF4-FFF2-40B4-BE49-F238E27FC236}">
              <a16:creationId xmlns:a16="http://schemas.microsoft.com/office/drawing/2014/main" id="{3F58DEB5-25C1-44D7-ABFF-7FEB3A364403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310" name="Text Box 3209">
          <a:extLst>
            <a:ext uri="{FF2B5EF4-FFF2-40B4-BE49-F238E27FC236}">
              <a16:creationId xmlns:a16="http://schemas.microsoft.com/office/drawing/2014/main" id="{E9EFF017-142A-40EB-B679-4FCCE57AA905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311" name="Text Box 3220">
          <a:extLst>
            <a:ext uri="{FF2B5EF4-FFF2-40B4-BE49-F238E27FC236}">
              <a16:creationId xmlns:a16="http://schemas.microsoft.com/office/drawing/2014/main" id="{D4B5353B-EF8D-4A9A-BB95-36ECC9AAFB23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312" name="Text Box 3223">
          <a:extLst>
            <a:ext uri="{FF2B5EF4-FFF2-40B4-BE49-F238E27FC236}">
              <a16:creationId xmlns:a16="http://schemas.microsoft.com/office/drawing/2014/main" id="{68362FA0-B690-4039-9CEC-D17439877D6D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13" name="Text Box 3209">
          <a:extLst>
            <a:ext uri="{FF2B5EF4-FFF2-40B4-BE49-F238E27FC236}">
              <a16:creationId xmlns:a16="http://schemas.microsoft.com/office/drawing/2014/main" id="{BADDCDD7-3591-4165-A048-2F59DAB4511C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14" name="Text Box 3220">
          <a:extLst>
            <a:ext uri="{FF2B5EF4-FFF2-40B4-BE49-F238E27FC236}">
              <a16:creationId xmlns:a16="http://schemas.microsoft.com/office/drawing/2014/main" id="{FCE88199-8001-4453-9EF5-3B3A026967EA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15" name="Text Box 3223">
          <a:extLst>
            <a:ext uri="{FF2B5EF4-FFF2-40B4-BE49-F238E27FC236}">
              <a16:creationId xmlns:a16="http://schemas.microsoft.com/office/drawing/2014/main" id="{83B99E6C-2195-4313-97C4-290655825D06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16" name="Text Box 3209">
          <a:extLst>
            <a:ext uri="{FF2B5EF4-FFF2-40B4-BE49-F238E27FC236}">
              <a16:creationId xmlns:a16="http://schemas.microsoft.com/office/drawing/2014/main" id="{E6019481-DA29-4C97-9039-CD522767A923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17" name="Text Box 3220">
          <a:extLst>
            <a:ext uri="{FF2B5EF4-FFF2-40B4-BE49-F238E27FC236}">
              <a16:creationId xmlns:a16="http://schemas.microsoft.com/office/drawing/2014/main" id="{332D7518-EEAB-4172-A824-76493ED0F102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18" name="Text Box 3223">
          <a:extLst>
            <a:ext uri="{FF2B5EF4-FFF2-40B4-BE49-F238E27FC236}">
              <a16:creationId xmlns:a16="http://schemas.microsoft.com/office/drawing/2014/main" id="{1502213B-7C85-4E30-B53A-57F92B96ED85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19" name="Text Box 3209">
          <a:extLst>
            <a:ext uri="{FF2B5EF4-FFF2-40B4-BE49-F238E27FC236}">
              <a16:creationId xmlns:a16="http://schemas.microsoft.com/office/drawing/2014/main" id="{879C84FE-2837-4062-80B9-17A949CEA592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20" name="Text Box 3220">
          <a:extLst>
            <a:ext uri="{FF2B5EF4-FFF2-40B4-BE49-F238E27FC236}">
              <a16:creationId xmlns:a16="http://schemas.microsoft.com/office/drawing/2014/main" id="{961C2AD3-87EB-4B03-BCBF-F8A28910E9FB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21" name="Text Box 3223">
          <a:extLst>
            <a:ext uri="{FF2B5EF4-FFF2-40B4-BE49-F238E27FC236}">
              <a16:creationId xmlns:a16="http://schemas.microsoft.com/office/drawing/2014/main" id="{F489D2B4-C38B-4B90-9637-6751BDE402EF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322" name="Text Box 3209">
          <a:extLst>
            <a:ext uri="{FF2B5EF4-FFF2-40B4-BE49-F238E27FC236}">
              <a16:creationId xmlns:a16="http://schemas.microsoft.com/office/drawing/2014/main" id="{EBAD1D8A-8DE0-472D-A1A4-B860A6141C3F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323" name="Text Box 3220">
          <a:extLst>
            <a:ext uri="{FF2B5EF4-FFF2-40B4-BE49-F238E27FC236}">
              <a16:creationId xmlns:a16="http://schemas.microsoft.com/office/drawing/2014/main" id="{5296690C-835B-4F71-BE8F-05AE8BB2E870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324" name="Text Box 3223">
          <a:extLst>
            <a:ext uri="{FF2B5EF4-FFF2-40B4-BE49-F238E27FC236}">
              <a16:creationId xmlns:a16="http://schemas.microsoft.com/office/drawing/2014/main" id="{D7F4C823-C62E-4DBA-B342-2E3B1DD0A7AF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25" name="Text Box 3209">
          <a:extLst>
            <a:ext uri="{FF2B5EF4-FFF2-40B4-BE49-F238E27FC236}">
              <a16:creationId xmlns:a16="http://schemas.microsoft.com/office/drawing/2014/main" id="{0F81BC0B-9869-4267-8769-23AFAFB08C51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26" name="Text Box 3220">
          <a:extLst>
            <a:ext uri="{FF2B5EF4-FFF2-40B4-BE49-F238E27FC236}">
              <a16:creationId xmlns:a16="http://schemas.microsoft.com/office/drawing/2014/main" id="{E8B90689-ED0B-430A-BB74-1FF45DB615DB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27" name="Text Box 3223">
          <a:extLst>
            <a:ext uri="{FF2B5EF4-FFF2-40B4-BE49-F238E27FC236}">
              <a16:creationId xmlns:a16="http://schemas.microsoft.com/office/drawing/2014/main" id="{0F2CD338-F22E-416C-AA60-271CC575DF46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328" name="Text Box 3209">
          <a:extLst>
            <a:ext uri="{FF2B5EF4-FFF2-40B4-BE49-F238E27FC236}">
              <a16:creationId xmlns:a16="http://schemas.microsoft.com/office/drawing/2014/main" id="{051371F6-F1BA-4FC9-ADCE-D0F325C2ECD1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329" name="Text Box 3220">
          <a:extLst>
            <a:ext uri="{FF2B5EF4-FFF2-40B4-BE49-F238E27FC236}">
              <a16:creationId xmlns:a16="http://schemas.microsoft.com/office/drawing/2014/main" id="{E3E7410E-0C67-43CE-82C7-F7D9BEC76CCD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330" name="Text Box 3223">
          <a:extLst>
            <a:ext uri="{FF2B5EF4-FFF2-40B4-BE49-F238E27FC236}">
              <a16:creationId xmlns:a16="http://schemas.microsoft.com/office/drawing/2014/main" id="{991AD0B6-9395-47EC-90E5-B5A16C34B796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31" name="Text Box 3209">
          <a:extLst>
            <a:ext uri="{FF2B5EF4-FFF2-40B4-BE49-F238E27FC236}">
              <a16:creationId xmlns:a16="http://schemas.microsoft.com/office/drawing/2014/main" id="{BFF95922-E921-4FDF-9AED-D546FD084F1C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32" name="Text Box 3220">
          <a:extLst>
            <a:ext uri="{FF2B5EF4-FFF2-40B4-BE49-F238E27FC236}">
              <a16:creationId xmlns:a16="http://schemas.microsoft.com/office/drawing/2014/main" id="{109036D8-38D0-42EE-8A55-F713903418B3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33" name="Text Box 3223">
          <a:extLst>
            <a:ext uri="{FF2B5EF4-FFF2-40B4-BE49-F238E27FC236}">
              <a16:creationId xmlns:a16="http://schemas.microsoft.com/office/drawing/2014/main" id="{88DC3BD9-6829-4B2C-8557-04FC5CFFC65B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34" name="Text Box 3209">
          <a:extLst>
            <a:ext uri="{FF2B5EF4-FFF2-40B4-BE49-F238E27FC236}">
              <a16:creationId xmlns:a16="http://schemas.microsoft.com/office/drawing/2014/main" id="{23278B2B-8EC1-4C4D-94A4-004E385EBC16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35" name="Text Box 3220">
          <a:extLst>
            <a:ext uri="{FF2B5EF4-FFF2-40B4-BE49-F238E27FC236}">
              <a16:creationId xmlns:a16="http://schemas.microsoft.com/office/drawing/2014/main" id="{66A5BA68-25A7-4D18-8ADE-1F3C39122F50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336" name="Text Box 3223">
          <a:extLst>
            <a:ext uri="{FF2B5EF4-FFF2-40B4-BE49-F238E27FC236}">
              <a16:creationId xmlns:a16="http://schemas.microsoft.com/office/drawing/2014/main" id="{BDF29D5F-3D40-40E7-B01F-0841745F7610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37" name="Text Box 3209">
          <a:extLst>
            <a:ext uri="{FF2B5EF4-FFF2-40B4-BE49-F238E27FC236}">
              <a16:creationId xmlns:a16="http://schemas.microsoft.com/office/drawing/2014/main" id="{79FEDB08-C41F-414F-AA48-5C187722EEF0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38" name="Text Box 3220">
          <a:extLst>
            <a:ext uri="{FF2B5EF4-FFF2-40B4-BE49-F238E27FC236}">
              <a16:creationId xmlns:a16="http://schemas.microsoft.com/office/drawing/2014/main" id="{BD33C239-0BA0-4FD5-B366-D82100700BAD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339" name="Text Box 3223">
          <a:extLst>
            <a:ext uri="{FF2B5EF4-FFF2-40B4-BE49-F238E27FC236}">
              <a16:creationId xmlns:a16="http://schemas.microsoft.com/office/drawing/2014/main" id="{706972E9-6CEE-462B-9F14-5DF3E0F77EE4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338</xdr:row>
      <xdr:rowOff>0</xdr:rowOff>
    </xdr:from>
    <xdr:to>
      <xdr:col>9</xdr:col>
      <xdr:colOff>76200</xdr:colOff>
      <xdr:row>339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id="{24964AA5-5FD6-4800-BF72-6BDF9EABA25F}"/>
            </a:ext>
          </a:extLst>
        </xdr:cNvPr>
        <xdr:cNvSpPr txBox="1">
          <a:spLocks noChangeArrowheads="1"/>
        </xdr:cNvSpPr>
      </xdr:nvSpPr>
      <xdr:spPr bwMode="auto">
        <a:xfrm>
          <a:off x="7886700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341" name="Text Box 3211">
          <a:extLst>
            <a:ext uri="{FF2B5EF4-FFF2-40B4-BE49-F238E27FC236}">
              <a16:creationId xmlns:a16="http://schemas.microsoft.com/office/drawing/2014/main" id="{A3493555-913D-48E5-A686-7F1CBD656FFF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342" name="Text Box 3211">
          <a:extLst>
            <a:ext uri="{FF2B5EF4-FFF2-40B4-BE49-F238E27FC236}">
              <a16:creationId xmlns:a16="http://schemas.microsoft.com/office/drawing/2014/main" id="{5900E4AB-C32E-4011-B537-8DFAE6EBA632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504825</xdr:colOff>
      <xdr:row>8</xdr:row>
      <xdr:rowOff>57150</xdr:rowOff>
    </xdr:from>
    <xdr:to>
      <xdr:col>9</xdr:col>
      <xdr:colOff>581025</xdr:colOff>
      <xdr:row>9</xdr:row>
      <xdr:rowOff>9525</xdr:rowOff>
    </xdr:to>
    <xdr:sp macro="" textlink="">
      <xdr:nvSpPr>
        <xdr:cNvPr id="5343" name="Text Box 3193">
          <a:extLst>
            <a:ext uri="{FF2B5EF4-FFF2-40B4-BE49-F238E27FC236}">
              <a16:creationId xmlns:a16="http://schemas.microsoft.com/office/drawing/2014/main" id="{61F65123-72AE-403B-ADAF-D5FC3CAB05A4}"/>
            </a:ext>
          </a:extLst>
        </xdr:cNvPr>
        <xdr:cNvSpPr txBox="1">
          <a:spLocks noChangeArrowheads="1"/>
        </xdr:cNvSpPr>
      </xdr:nvSpPr>
      <xdr:spPr bwMode="auto">
        <a:xfrm>
          <a:off x="8391525" y="246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4" name="Text Box 3209">
          <a:extLst>
            <a:ext uri="{FF2B5EF4-FFF2-40B4-BE49-F238E27FC236}">
              <a16:creationId xmlns:a16="http://schemas.microsoft.com/office/drawing/2014/main" id="{5608FFE7-A425-4EED-A287-A6D42C0AAC8A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9</xdr:row>
      <xdr:rowOff>38100</xdr:rowOff>
    </xdr:from>
    <xdr:to>
      <xdr:col>8</xdr:col>
      <xdr:colOff>381000</xdr:colOff>
      <xdr:row>9</xdr:row>
      <xdr:rowOff>238125</xdr:rowOff>
    </xdr:to>
    <xdr:sp macro="" textlink="">
      <xdr:nvSpPr>
        <xdr:cNvPr id="5345" name="Text Box 3220">
          <a:extLst>
            <a:ext uri="{FF2B5EF4-FFF2-40B4-BE49-F238E27FC236}">
              <a16:creationId xmlns:a16="http://schemas.microsoft.com/office/drawing/2014/main" id="{B74F8DE0-7277-4EEA-A50B-3A11E5CDEC15}"/>
            </a:ext>
          </a:extLst>
        </xdr:cNvPr>
        <xdr:cNvSpPr txBox="1">
          <a:spLocks noChangeArrowheads="1"/>
        </xdr:cNvSpPr>
      </xdr:nvSpPr>
      <xdr:spPr bwMode="auto">
        <a:xfrm>
          <a:off x="7172325" y="2695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339</xdr:row>
      <xdr:rowOff>0</xdr:rowOff>
    </xdr:from>
    <xdr:to>
      <xdr:col>9</xdr:col>
      <xdr:colOff>76200</xdr:colOff>
      <xdr:row>340</xdr:row>
      <xdr:rowOff>38100</xdr:rowOff>
    </xdr:to>
    <xdr:sp macro="" textlink="">
      <xdr:nvSpPr>
        <xdr:cNvPr id="5346" name="Text Box 2872">
          <a:extLst>
            <a:ext uri="{FF2B5EF4-FFF2-40B4-BE49-F238E27FC236}">
              <a16:creationId xmlns:a16="http://schemas.microsoft.com/office/drawing/2014/main" id="{C54A41D0-392A-4CB2-AEED-43A6C74AA754}"/>
            </a:ext>
          </a:extLst>
        </xdr:cNvPr>
        <xdr:cNvSpPr txBox="1">
          <a:spLocks noChangeArrowheads="1"/>
        </xdr:cNvSpPr>
      </xdr:nvSpPr>
      <xdr:spPr bwMode="auto">
        <a:xfrm>
          <a:off x="7886700" y="5642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325</xdr:row>
      <xdr:rowOff>0</xdr:rowOff>
    </xdr:from>
    <xdr:to>
      <xdr:col>9</xdr:col>
      <xdr:colOff>76200</xdr:colOff>
      <xdr:row>326</xdr:row>
      <xdr:rowOff>38100</xdr:rowOff>
    </xdr:to>
    <xdr:sp macro="" textlink="">
      <xdr:nvSpPr>
        <xdr:cNvPr id="5347" name="Text Box 3210">
          <a:extLst>
            <a:ext uri="{FF2B5EF4-FFF2-40B4-BE49-F238E27FC236}">
              <a16:creationId xmlns:a16="http://schemas.microsoft.com/office/drawing/2014/main" id="{A1D413A3-E10A-47D3-BEC0-44A1675F7DE2}"/>
            </a:ext>
          </a:extLst>
        </xdr:cNvPr>
        <xdr:cNvSpPr txBox="1">
          <a:spLocks noChangeArrowheads="1"/>
        </xdr:cNvSpPr>
      </xdr:nvSpPr>
      <xdr:spPr bwMode="auto">
        <a:xfrm>
          <a:off x="7886700" y="54159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330</xdr:row>
      <xdr:rowOff>0</xdr:rowOff>
    </xdr:from>
    <xdr:to>
      <xdr:col>9</xdr:col>
      <xdr:colOff>76200</xdr:colOff>
      <xdr:row>331</xdr:row>
      <xdr:rowOff>38100</xdr:rowOff>
    </xdr:to>
    <xdr:sp macro="" textlink="">
      <xdr:nvSpPr>
        <xdr:cNvPr id="5348" name="Text Box 3211">
          <a:extLst>
            <a:ext uri="{FF2B5EF4-FFF2-40B4-BE49-F238E27FC236}">
              <a16:creationId xmlns:a16="http://schemas.microsoft.com/office/drawing/2014/main" id="{0C541847-2CA5-4E14-9A84-102882E377FC}"/>
            </a:ext>
          </a:extLst>
        </xdr:cNvPr>
        <xdr:cNvSpPr txBox="1">
          <a:spLocks noChangeArrowheads="1"/>
        </xdr:cNvSpPr>
      </xdr:nvSpPr>
      <xdr:spPr bwMode="auto">
        <a:xfrm>
          <a:off x="7886700" y="5496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257</xdr:row>
      <xdr:rowOff>76200</xdr:rowOff>
    </xdr:from>
    <xdr:to>
      <xdr:col>7</xdr:col>
      <xdr:colOff>304800</xdr:colOff>
      <xdr:row>258</xdr:row>
      <xdr:rowOff>114300</xdr:rowOff>
    </xdr:to>
    <xdr:sp macro="" textlink="">
      <xdr:nvSpPr>
        <xdr:cNvPr id="5349" name="Text Box 3215">
          <a:extLst>
            <a:ext uri="{FF2B5EF4-FFF2-40B4-BE49-F238E27FC236}">
              <a16:creationId xmlns:a16="http://schemas.microsoft.com/office/drawing/2014/main" id="{C22F4636-0F4B-45E2-B71E-1F830CB039AC}"/>
            </a:ext>
          </a:extLst>
        </xdr:cNvPr>
        <xdr:cNvSpPr txBox="1">
          <a:spLocks noChangeArrowheads="1"/>
        </xdr:cNvSpPr>
      </xdr:nvSpPr>
      <xdr:spPr bwMode="auto">
        <a:xfrm>
          <a:off x="6648450" y="43224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505</xdr:row>
      <xdr:rowOff>0</xdr:rowOff>
    </xdr:from>
    <xdr:to>
      <xdr:col>8</xdr:col>
      <xdr:colOff>381000</xdr:colOff>
      <xdr:row>506</xdr:row>
      <xdr:rowOff>38100</xdr:rowOff>
    </xdr:to>
    <xdr:sp macro="" textlink="">
      <xdr:nvSpPr>
        <xdr:cNvPr id="5350" name="Text Box 3193">
          <a:extLst>
            <a:ext uri="{FF2B5EF4-FFF2-40B4-BE49-F238E27FC236}">
              <a16:creationId xmlns:a16="http://schemas.microsoft.com/office/drawing/2014/main" id="{C399E789-C2FE-461F-8528-4CA374E32AAE}"/>
            </a:ext>
          </a:extLst>
        </xdr:cNvPr>
        <xdr:cNvSpPr txBox="1">
          <a:spLocks noChangeArrowheads="1"/>
        </xdr:cNvSpPr>
      </xdr:nvSpPr>
      <xdr:spPr bwMode="auto">
        <a:xfrm>
          <a:off x="7172325" y="8330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351" name="Text Box 3217">
          <a:extLst>
            <a:ext uri="{FF2B5EF4-FFF2-40B4-BE49-F238E27FC236}">
              <a16:creationId xmlns:a16="http://schemas.microsoft.com/office/drawing/2014/main" id="{F728FC31-979B-453C-9F2A-296F9875FCE4}"/>
            </a:ext>
          </a:extLst>
        </xdr:cNvPr>
        <xdr:cNvSpPr txBox="1">
          <a:spLocks noChangeArrowheads="1"/>
        </xdr:cNvSpPr>
      </xdr:nvSpPr>
      <xdr:spPr bwMode="auto">
        <a:xfrm>
          <a:off x="717232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551</xdr:row>
      <xdr:rowOff>0</xdr:rowOff>
    </xdr:from>
    <xdr:to>
      <xdr:col>8</xdr:col>
      <xdr:colOff>381000</xdr:colOff>
      <xdr:row>552</xdr:row>
      <xdr:rowOff>38100</xdr:rowOff>
    </xdr:to>
    <xdr:sp macro="" textlink="">
      <xdr:nvSpPr>
        <xdr:cNvPr id="5352" name="Text Box 3209">
          <a:extLst>
            <a:ext uri="{FF2B5EF4-FFF2-40B4-BE49-F238E27FC236}">
              <a16:creationId xmlns:a16="http://schemas.microsoft.com/office/drawing/2014/main" id="{36D9C32A-6044-4722-80B2-BD5EF7D2A955}"/>
            </a:ext>
          </a:extLst>
        </xdr:cNvPr>
        <xdr:cNvSpPr txBox="1">
          <a:spLocks noChangeArrowheads="1"/>
        </xdr:cNvSpPr>
      </xdr:nvSpPr>
      <xdr:spPr bwMode="auto">
        <a:xfrm>
          <a:off x="717232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551</xdr:row>
      <xdr:rowOff>0</xdr:rowOff>
    </xdr:from>
    <xdr:to>
      <xdr:col>8</xdr:col>
      <xdr:colOff>381000</xdr:colOff>
      <xdr:row>552</xdr:row>
      <xdr:rowOff>38100</xdr:rowOff>
    </xdr:to>
    <xdr:sp macro="" textlink="">
      <xdr:nvSpPr>
        <xdr:cNvPr id="5353" name="Text Box 3220">
          <a:extLst>
            <a:ext uri="{FF2B5EF4-FFF2-40B4-BE49-F238E27FC236}">
              <a16:creationId xmlns:a16="http://schemas.microsoft.com/office/drawing/2014/main" id="{692321E5-6A36-452E-B9FA-91B1341942CA}"/>
            </a:ext>
          </a:extLst>
        </xdr:cNvPr>
        <xdr:cNvSpPr txBox="1">
          <a:spLocks noChangeArrowheads="1"/>
        </xdr:cNvSpPr>
      </xdr:nvSpPr>
      <xdr:spPr bwMode="auto">
        <a:xfrm>
          <a:off x="717232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551</xdr:row>
      <xdr:rowOff>0</xdr:rowOff>
    </xdr:from>
    <xdr:to>
      <xdr:col>8</xdr:col>
      <xdr:colOff>381000</xdr:colOff>
      <xdr:row>552</xdr:row>
      <xdr:rowOff>38100</xdr:rowOff>
    </xdr:to>
    <xdr:sp macro="" textlink="">
      <xdr:nvSpPr>
        <xdr:cNvPr id="5354" name="Text Box 3223">
          <a:extLst>
            <a:ext uri="{FF2B5EF4-FFF2-40B4-BE49-F238E27FC236}">
              <a16:creationId xmlns:a16="http://schemas.microsoft.com/office/drawing/2014/main" id="{93FB14D0-1667-4683-90F5-09B2F5684662}"/>
            </a:ext>
          </a:extLst>
        </xdr:cNvPr>
        <xdr:cNvSpPr txBox="1">
          <a:spLocks noChangeArrowheads="1"/>
        </xdr:cNvSpPr>
      </xdr:nvSpPr>
      <xdr:spPr bwMode="auto">
        <a:xfrm>
          <a:off x="7172325" y="90754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355" name="Text Box 3209">
          <a:extLst>
            <a:ext uri="{FF2B5EF4-FFF2-40B4-BE49-F238E27FC236}">
              <a16:creationId xmlns:a16="http://schemas.microsoft.com/office/drawing/2014/main" id="{459CBB65-3480-4D7F-803A-9D2B3A049B24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356" name="Text Box 3220">
          <a:extLst>
            <a:ext uri="{FF2B5EF4-FFF2-40B4-BE49-F238E27FC236}">
              <a16:creationId xmlns:a16="http://schemas.microsoft.com/office/drawing/2014/main" id="{BE034D22-03C7-4135-A4BD-BEBE2E9436B8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357" name="Text Box 3223">
          <a:extLst>
            <a:ext uri="{FF2B5EF4-FFF2-40B4-BE49-F238E27FC236}">
              <a16:creationId xmlns:a16="http://schemas.microsoft.com/office/drawing/2014/main" id="{2FECFF5C-2FEE-4D7A-8507-5A038E3C7322}"/>
            </a:ext>
          </a:extLst>
        </xdr:cNvPr>
        <xdr:cNvSpPr txBox="1">
          <a:spLocks noChangeArrowheads="1"/>
        </xdr:cNvSpPr>
      </xdr:nvSpPr>
      <xdr:spPr bwMode="auto">
        <a:xfrm>
          <a:off x="7172325" y="90916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5358" name="Text Box 3209">
          <a:extLst>
            <a:ext uri="{FF2B5EF4-FFF2-40B4-BE49-F238E27FC236}">
              <a16:creationId xmlns:a16="http://schemas.microsoft.com/office/drawing/2014/main" id="{2CE7CF61-C5E0-43FF-BB5D-C276708CB02F}"/>
            </a:ext>
          </a:extLst>
        </xdr:cNvPr>
        <xdr:cNvSpPr txBox="1">
          <a:spLocks noChangeArrowheads="1"/>
        </xdr:cNvSpPr>
      </xdr:nvSpPr>
      <xdr:spPr bwMode="auto">
        <a:xfrm>
          <a:off x="717232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5359" name="Text Box 3220">
          <a:extLst>
            <a:ext uri="{FF2B5EF4-FFF2-40B4-BE49-F238E27FC236}">
              <a16:creationId xmlns:a16="http://schemas.microsoft.com/office/drawing/2014/main" id="{C3FD9D4B-908E-496F-8C91-1F1D73168355}"/>
            </a:ext>
          </a:extLst>
        </xdr:cNvPr>
        <xdr:cNvSpPr txBox="1">
          <a:spLocks noChangeArrowheads="1"/>
        </xdr:cNvSpPr>
      </xdr:nvSpPr>
      <xdr:spPr bwMode="auto">
        <a:xfrm>
          <a:off x="717232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5360" name="Text Box 3223">
          <a:extLst>
            <a:ext uri="{FF2B5EF4-FFF2-40B4-BE49-F238E27FC236}">
              <a16:creationId xmlns:a16="http://schemas.microsoft.com/office/drawing/2014/main" id="{812B5F33-4CC2-44F5-9E3C-FEA45A1E2EAD}"/>
            </a:ext>
          </a:extLst>
        </xdr:cNvPr>
        <xdr:cNvSpPr txBox="1">
          <a:spLocks noChangeArrowheads="1"/>
        </xdr:cNvSpPr>
      </xdr:nvSpPr>
      <xdr:spPr bwMode="auto">
        <a:xfrm>
          <a:off x="7172325" y="91078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361" name="Text Box 3209">
          <a:extLst>
            <a:ext uri="{FF2B5EF4-FFF2-40B4-BE49-F238E27FC236}">
              <a16:creationId xmlns:a16="http://schemas.microsoft.com/office/drawing/2014/main" id="{4F3F9169-5995-4E9F-8343-379FE697B765}"/>
            </a:ext>
          </a:extLst>
        </xdr:cNvPr>
        <xdr:cNvSpPr txBox="1">
          <a:spLocks noChangeArrowheads="1"/>
        </xdr:cNvSpPr>
      </xdr:nvSpPr>
      <xdr:spPr bwMode="auto">
        <a:xfrm>
          <a:off x="7172325" y="91239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362" name="Text Box 3220">
          <a:extLst>
            <a:ext uri="{FF2B5EF4-FFF2-40B4-BE49-F238E27FC236}">
              <a16:creationId xmlns:a16="http://schemas.microsoft.com/office/drawing/2014/main" id="{5AD7E08C-931E-499A-B51B-0537D1455E8C}"/>
            </a:ext>
          </a:extLst>
        </xdr:cNvPr>
        <xdr:cNvSpPr txBox="1">
          <a:spLocks noChangeArrowheads="1"/>
        </xdr:cNvSpPr>
      </xdr:nvSpPr>
      <xdr:spPr bwMode="auto">
        <a:xfrm>
          <a:off x="7172325" y="91239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363" name="Text Box 3223">
          <a:extLst>
            <a:ext uri="{FF2B5EF4-FFF2-40B4-BE49-F238E27FC236}">
              <a16:creationId xmlns:a16="http://schemas.microsoft.com/office/drawing/2014/main" id="{428A1758-4306-41E4-8D06-4382263F48BD}"/>
            </a:ext>
          </a:extLst>
        </xdr:cNvPr>
        <xdr:cNvSpPr txBox="1">
          <a:spLocks noChangeArrowheads="1"/>
        </xdr:cNvSpPr>
      </xdr:nvSpPr>
      <xdr:spPr bwMode="auto">
        <a:xfrm>
          <a:off x="7172325" y="91239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364" name="Text Box 3209">
          <a:extLst>
            <a:ext uri="{FF2B5EF4-FFF2-40B4-BE49-F238E27FC236}">
              <a16:creationId xmlns:a16="http://schemas.microsoft.com/office/drawing/2014/main" id="{EF2DC5D1-E3B0-4753-9652-A757CCE46EDA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365" name="Text Box 3220">
          <a:extLst>
            <a:ext uri="{FF2B5EF4-FFF2-40B4-BE49-F238E27FC236}">
              <a16:creationId xmlns:a16="http://schemas.microsoft.com/office/drawing/2014/main" id="{B4F4F2C6-BAF2-4FDF-BA42-7525AD9761B2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366" name="Text Box 3223">
          <a:extLst>
            <a:ext uri="{FF2B5EF4-FFF2-40B4-BE49-F238E27FC236}">
              <a16:creationId xmlns:a16="http://schemas.microsoft.com/office/drawing/2014/main" id="{58F5AF24-CCE2-4007-977A-4E6AE62E6AF3}"/>
            </a:ext>
          </a:extLst>
        </xdr:cNvPr>
        <xdr:cNvSpPr txBox="1">
          <a:spLocks noChangeArrowheads="1"/>
        </xdr:cNvSpPr>
      </xdr:nvSpPr>
      <xdr:spPr bwMode="auto">
        <a:xfrm>
          <a:off x="717232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556</xdr:row>
      <xdr:rowOff>0</xdr:rowOff>
    </xdr:from>
    <xdr:to>
      <xdr:col>8</xdr:col>
      <xdr:colOff>381000</xdr:colOff>
      <xdr:row>557</xdr:row>
      <xdr:rowOff>38100</xdr:rowOff>
    </xdr:to>
    <xdr:sp macro="" textlink="">
      <xdr:nvSpPr>
        <xdr:cNvPr id="5367" name="Text Box 3209">
          <a:extLst>
            <a:ext uri="{FF2B5EF4-FFF2-40B4-BE49-F238E27FC236}">
              <a16:creationId xmlns:a16="http://schemas.microsoft.com/office/drawing/2014/main" id="{6CB6DA93-6CDB-4AC5-A739-76CEEDC04DEC}"/>
            </a:ext>
          </a:extLst>
        </xdr:cNvPr>
        <xdr:cNvSpPr txBox="1">
          <a:spLocks noChangeArrowheads="1"/>
        </xdr:cNvSpPr>
      </xdr:nvSpPr>
      <xdr:spPr bwMode="auto">
        <a:xfrm>
          <a:off x="7172325" y="91563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556</xdr:row>
      <xdr:rowOff>0</xdr:rowOff>
    </xdr:from>
    <xdr:to>
      <xdr:col>8</xdr:col>
      <xdr:colOff>381000</xdr:colOff>
      <xdr:row>557</xdr:row>
      <xdr:rowOff>38100</xdr:rowOff>
    </xdr:to>
    <xdr:sp macro="" textlink="">
      <xdr:nvSpPr>
        <xdr:cNvPr id="5368" name="Text Box 3220">
          <a:extLst>
            <a:ext uri="{FF2B5EF4-FFF2-40B4-BE49-F238E27FC236}">
              <a16:creationId xmlns:a16="http://schemas.microsoft.com/office/drawing/2014/main" id="{522BF48D-556D-4C1A-BE81-95B54C474977}"/>
            </a:ext>
          </a:extLst>
        </xdr:cNvPr>
        <xdr:cNvSpPr txBox="1">
          <a:spLocks noChangeArrowheads="1"/>
        </xdr:cNvSpPr>
      </xdr:nvSpPr>
      <xdr:spPr bwMode="auto">
        <a:xfrm>
          <a:off x="7172325" y="91563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556</xdr:row>
      <xdr:rowOff>0</xdr:rowOff>
    </xdr:from>
    <xdr:to>
      <xdr:col>8</xdr:col>
      <xdr:colOff>381000</xdr:colOff>
      <xdr:row>557</xdr:row>
      <xdr:rowOff>38100</xdr:rowOff>
    </xdr:to>
    <xdr:sp macro="" textlink="">
      <xdr:nvSpPr>
        <xdr:cNvPr id="5369" name="Text Box 3223">
          <a:extLst>
            <a:ext uri="{FF2B5EF4-FFF2-40B4-BE49-F238E27FC236}">
              <a16:creationId xmlns:a16="http://schemas.microsoft.com/office/drawing/2014/main" id="{1B8C7D7B-E922-4036-AF5C-AFE5B3B3AE7C}"/>
            </a:ext>
          </a:extLst>
        </xdr:cNvPr>
        <xdr:cNvSpPr txBox="1">
          <a:spLocks noChangeArrowheads="1"/>
        </xdr:cNvSpPr>
      </xdr:nvSpPr>
      <xdr:spPr bwMode="auto">
        <a:xfrm>
          <a:off x="7172325" y="91563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370" name="Text Box 3209">
          <a:extLst>
            <a:ext uri="{FF2B5EF4-FFF2-40B4-BE49-F238E27FC236}">
              <a16:creationId xmlns:a16="http://schemas.microsoft.com/office/drawing/2014/main" id="{39DC7078-50F4-49E1-BF36-6A2DB39812A6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371" name="Text Box 3220">
          <a:extLst>
            <a:ext uri="{FF2B5EF4-FFF2-40B4-BE49-F238E27FC236}">
              <a16:creationId xmlns:a16="http://schemas.microsoft.com/office/drawing/2014/main" id="{60CCDC5A-3523-4DFB-B6A4-8F43C35C51B3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557</xdr:row>
      <xdr:rowOff>0</xdr:rowOff>
    </xdr:from>
    <xdr:to>
      <xdr:col>8</xdr:col>
      <xdr:colOff>381000</xdr:colOff>
      <xdr:row>558</xdr:row>
      <xdr:rowOff>38100</xdr:rowOff>
    </xdr:to>
    <xdr:sp macro="" textlink="">
      <xdr:nvSpPr>
        <xdr:cNvPr id="5372" name="Text Box 3223">
          <a:extLst>
            <a:ext uri="{FF2B5EF4-FFF2-40B4-BE49-F238E27FC236}">
              <a16:creationId xmlns:a16="http://schemas.microsoft.com/office/drawing/2014/main" id="{1C865DDD-8C56-4EF9-B9C8-8F1077FA98BA}"/>
            </a:ext>
          </a:extLst>
        </xdr:cNvPr>
        <xdr:cNvSpPr txBox="1">
          <a:spLocks noChangeArrowheads="1"/>
        </xdr:cNvSpPr>
      </xdr:nvSpPr>
      <xdr:spPr bwMode="auto">
        <a:xfrm>
          <a:off x="7172325" y="91725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373" name="Text Box 3209">
          <a:extLst>
            <a:ext uri="{FF2B5EF4-FFF2-40B4-BE49-F238E27FC236}">
              <a16:creationId xmlns:a16="http://schemas.microsoft.com/office/drawing/2014/main" id="{214EC9F7-0047-4110-8AC7-04CE3E96344C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374" name="Text Box 3220">
          <a:extLst>
            <a:ext uri="{FF2B5EF4-FFF2-40B4-BE49-F238E27FC236}">
              <a16:creationId xmlns:a16="http://schemas.microsoft.com/office/drawing/2014/main" id="{12FA619C-54CA-43A0-9886-BE13991EB74C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558</xdr:row>
      <xdr:rowOff>0</xdr:rowOff>
    </xdr:from>
    <xdr:to>
      <xdr:col>8</xdr:col>
      <xdr:colOff>381000</xdr:colOff>
      <xdr:row>559</xdr:row>
      <xdr:rowOff>38100</xdr:rowOff>
    </xdr:to>
    <xdr:sp macro="" textlink="">
      <xdr:nvSpPr>
        <xdr:cNvPr id="5375" name="Text Box 3223">
          <a:extLst>
            <a:ext uri="{FF2B5EF4-FFF2-40B4-BE49-F238E27FC236}">
              <a16:creationId xmlns:a16="http://schemas.microsoft.com/office/drawing/2014/main" id="{1DD6AD9A-A898-4E98-A791-B7F36DDA4A8D}"/>
            </a:ext>
          </a:extLst>
        </xdr:cNvPr>
        <xdr:cNvSpPr txBox="1">
          <a:spLocks noChangeArrowheads="1"/>
        </xdr:cNvSpPr>
      </xdr:nvSpPr>
      <xdr:spPr bwMode="auto">
        <a:xfrm>
          <a:off x="7172325" y="91887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376" name="Text Box 3209">
          <a:extLst>
            <a:ext uri="{FF2B5EF4-FFF2-40B4-BE49-F238E27FC236}">
              <a16:creationId xmlns:a16="http://schemas.microsoft.com/office/drawing/2014/main" id="{124431C3-60D4-49DB-9FB0-FFEA1BD06D67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377" name="Text Box 3220">
          <a:extLst>
            <a:ext uri="{FF2B5EF4-FFF2-40B4-BE49-F238E27FC236}">
              <a16:creationId xmlns:a16="http://schemas.microsoft.com/office/drawing/2014/main" id="{87C2A066-33FF-4F92-BB34-656C8E46D910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559</xdr:row>
      <xdr:rowOff>0</xdr:rowOff>
    </xdr:from>
    <xdr:to>
      <xdr:col>8</xdr:col>
      <xdr:colOff>381000</xdr:colOff>
      <xdr:row>560</xdr:row>
      <xdr:rowOff>38100</xdr:rowOff>
    </xdr:to>
    <xdr:sp macro="" textlink="">
      <xdr:nvSpPr>
        <xdr:cNvPr id="5378" name="Text Box 3223">
          <a:extLst>
            <a:ext uri="{FF2B5EF4-FFF2-40B4-BE49-F238E27FC236}">
              <a16:creationId xmlns:a16="http://schemas.microsoft.com/office/drawing/2014/main" id="{95B99FBB-017E-4C91-B59D-66241236FC90}"/>
            </a:ext>
          </a:extLst>
        </xdr:cNvPr>
        <xdr:cNvSpPr txBox="1">
          <a:spLocks noChangeArrowheads="1"/>
        </xdr:cNvSpPr>
      </xdr:nvSpPr>
      <xdr:spPr bwMode="auto">
        <a:xfrm>
          <a:off x="7172325" y="92049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79" name="Text Box 3209">
          <a:extLst>
            <a:ext uri="{FF2B5EF4-FFF2-40B4-BE49-F238E27FC236}">
              <a16:creationId xmlns:a16="http://schemas.microsoft.com/office/drawing/2014/main" id="{D6A6DC50-8D25-4288-962D-34D075957A64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80" name="Text Box 3220">
          <a:extLst>
            <a:ext uri="{FF2B5EF4-FFF2-40B4-BE49-F238E27FC236}">
              <a16:creationId xmlns:a16="http://schemas.microsoft.com/office/drawing/2014/main" id="{A9BCABD3-805B-4081-9C9F-608DFE62ECCC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560</xdr:row>
      <xdr:rowOff>0</xdr:rowOff>
    </xdr:from>
    <xdr:to>
      <xdr:col>8</xdr:col>
      <xdr:colOff>381000</xdr:colOff>
      <xdr:row>561</xdr:row>
      <xdr:rowOff>38100</xdr:rowOff>
    </xdr:to>
    <xdr:sp macro="" textlink="">
      <xdr:nvSpPr>
        <xdr:cNvPr id="5381" name="Text Box 3223">
          <a:extLst>
            <a:ext uri="{FF2B5EF4-FFF2-40B4-BE49-F238E27FC236}">
              <a16:creationId xmlns:a16="http://schemas.microsoft.com/office/drawing/2014/main" id="{E45AC128-1B5C-4971-A309-C0C3274801E7}"/>
            </a:ext>
          </a:extLst>
        </xdr:cNvPr>
        <xdr:cNvSpPr txBox="1">
          <a:spLocks noChangeArrowheads="1"/>
        </xdr:cNvSpPr>
      </xdr:nvSpPr>
      <xdr:spPr bwMode="auto">
        <a:xfrm>
          <a:off x="7172325" y="92211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82" name="Text Box 3209">
          <a:extLst>
            <a:ext uri="{FF2B5EF4-FFF2-40B4-BE49-F238E27FC236}">
              <a16:creationId xmlns:a16="http://schemas.microsoft.com/office/drawing/2014/main" id="{86541DC6-4236-4834-8B96-A679336D8ABA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83" name="Text Box 3220">
          <a:extLst>
            <a:ext uri="{FF2B5EF4-FFF2-40B4-BE49-F238E27FC236}">
              <a16:creationId xmlns:a16="http://schemas.microsoft.com/office/drawing/2014/main" id="{BFCE27D0-0A8C-4DC8-8532-79528FE16EC8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561</xdr:row>
      <xdr:rowOff>0</xdr:rowOff>
    </xdr:from>
    <xdr:to>
      <xdr:col>8</xdr:col>
      <xdr:colOff>381000</xdr:colOff>
      <xdr:row>562</xdr:row>
      <xdr:rowOff>38100</xdr:rowOff>
    </xdr:to>
    <xdr:sp macro="" textlink="">
      <xdr:nvSpPr>
        <xdr:cNvPr id="5384" name="Text Box 3223">
          <a:extLst>
            <a:ext uri="{FF2B5EF4-FFF2-40B4-BE49-F238E27FC236}">
              <a16:creationId xmlns:a16="http://schemas.microsoft.com/office/drawing/2014/main" id="{E8119D6B-FB61-4DA5-95D3-ABE8C272CFBC}"/>
            </a:ext>
          </a:extLst>
        </xdr:cNvPr>
        <xdr:cNvSpPr txBox="1">
          <a:spLocks noChangeArrowheads="1"/>
        </xdr:cNvSpPr>
      </xdr:nvSpPr>
      <xdr:spPr bwMode="auto">
        <a:xfrm>
          <a:off x="7172325" y="92373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385" name="Text Box 3209">
          <a:extLst>
            <a:ext uri="{FF2B5EF4-FFF2-40B4-BE49-F238E27FC236}">
              <a16:creationId xmlns:a16="http://schemas.microsoft.com/office/drawing/2014/main" id="{49031839-4E33-48F1-A331-8D5C51FC4A76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386" name="Text Box 3220">
          <a:extLst>
            <a:ext uri="{FF2B5EF4-FFF2-40B4-BE49-F238E27FC236}">
              <a16:creationId xmlns:a16="http://schemas.microsoft.com/office/drawing/2014/main" id="{A88B75E5-ED75-4834-BBBF-B2685AD20DB8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562</xdr:row>
      <xdr:rowOff>0</xdr:rowOff>
    </xdr:from>
    <xdr:to>
      <xdr:col>8</xdr:col>
      <xdr:colOff>381000</xdr:colOff>
      <xdr:row>563</xdr:row>
      <xdr:rowOff>38100</xdr:rowOff>
    </xdr:to>
    <xdr:sp macro="" textlink="">
      <xdr:nvSpPr>
        <xdr:cNvPr id="5387" name="Text Box 3223">
          <a:extLst>
            <a:ext uri="{FF2B5EF4-FFF2-40B4-BE49-F238E27FC236}">
              <a16:creationId xmlns:a16="http://schemas.microsoft.com/office/drawing/2014/main" id="{E3EF9F01-1350-4605-BA5C-63EC54943557}"/>
            </a:ext>
          </a:extLst>
        </xdr:cNvPr>
        <xdr:cNvSpPr txBox="1">
          <a:spLocks noChangeArrowheads="1"/>
        </xdr:cNvSpPr>
      </xdr:nvSpPr>
      <xdr:spPr bwMode="auto">
        <a:xfrm>
          <a:off x="7172325" y="92535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388" name="Text Box 3209">
          <a:extLst>
            <a:ext uri="{FF2B5EF4-FFF2-40B4-BE49-F238E27FC236}">
              <a16:creationId xmlns:a16="http://schemas.microsoft.com/office/drawing/2014/main" id="{8BBAFE39-51D8-4E32-9CB0-667E6C2D0735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389" name="Text Box 3220">
          <a:extLst>
            <a:ext uri="{FF2B5EF4-FFF2-40B4-BE49-F238E27FC236}">
              <a16:creationId xmlns:a16="http://schemas.microsoft.com/office/drawing/2014/main" id="{4083F1C1-578C-4B38-ACC9-616B502F842F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563</xdr:row>
      <xdr:rowOff>0</xdr:rowOff>
    </xdr:from>
    <xdr:to>
      <xdr:col>8</xdr:col>
      <xdr:colOff>381000</xdr:colOff>
      <xdr:row>564</xdr:row>
      <xdr:rowOff>38100</xdr:rowOff>
    </xdr:to>
    <xdr:sp macro="" textlink="">
      <xdr:nvSpPr>
        <xdr:cNvPr id="5390" name="Text Box 3223">
          <a:extLst>
            <a:ext uri="{FF2B5EF4-FFF2-40B4-BE49-F238E27FC236}">
              <a16:creationId xmlns:a16="http://schemas.microsoft.com/office/drawing/2014/main" id="{6E6FE274-4B2E-4FAB-AF78-7B8F0103323B}"/>
            </a:ext>
          </a:extLst>
        </xdr:cNvPr>
        <xdr:cNvSpPr txBox="1">
          <a:spLocks noChangeArrowheads="1"/>
        </xdr:cNvSpPr>
      </xdr:nvSpPr>
      <xdr:spPr bwMode="auto">
        <a:xfrm>
          <a:off x="7172325" y="92697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91" name="Text Box 3209">
          <a:extLst>
            <a:ext uri="{FF2B5EF4-FFF2-40B4-BE49-F238E27FC236}">
              <a16:creationId xmlns:a16="http://schemas.microsoft.com/office/drawing/2014/main" id="{7051489B-4494-4847-92C5-060C121F0861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92" name="Text Box 3220">
          <a:extLst>
            <a:ext uri="{FF2B5EF4-FFF2-40B4-BE49-F238E27FC236}">
              <a16:creationId xmlns:a16="http://schemas.microsoft.com/office/drawing/2014/main" id="{18A488DE-9745-4894-BB36-4FE7191C902B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564</xdr:row>
      <xdr:rowOff>0</xdr:rowOff>
    </xdr:from>
    <xdr:to>
      <xdr:col>8</xdr:col>
      <xdr:colOff>381000</xdr:colOff>
      <xdr:row>565</xdr:row>
      <xdr:rowOff>38100</xdr:rowOff>
    </xdr:to>
    <xdr:sp macro="" textlink="">
      <xdr:nvSpPr>
        <xdr:cNvPr id="5393" name="Text Box 3223">
          <a:extLst>
            <a:ext uri="{FF2B5EF4-FFF2-40B4-BE49-F238E27FC236}">
              <a16:creationId xmlns:a16="http://schemas.microsoft.com/office/drawing/2014/main" id="{8D56FA57-14D5-443C-AFA3-98500EAFE9A7}"/>
            </a:ext>
          </a:extLst>
        </xdr:cNvPr>
        <xdr:cNvSpPr txBox="1">
          <a:spLocks noChangeArrowheads="1"/>
        </xdr:cNvSpPr>
      </xdr:nvSpPr>
      <xdr:spPr bwMode="auto">
        <a:xfrm>
          <a:off x="7172325" y="92859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94" name="Text Box 3209">
          <a:extLst>
            <a:ext uri="{FF2B5EF4-FFF2-40B4-BE49-F238E27FC236}">
              <a16:creationId xmlns:a16="http://schemas.microsoft.com/office/drawing/2014/main" id="{FAAEF9BF-BDE4-450E-8B10-7DD82AAA8C32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95" name="Text Box 3220">
          <a:extLst>
            <a:ext uri="{FF2B5EF4-FFF2-40B4-BE49-F238E27FC236}">
              <a16:creationId xmlns:a16="http://schemas.microsoft.com/office/drawing/2014/main" id="{CCCB0C88-233E-45AB-A606-1EECE91150C1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565</xdr:row>
      <xdr:rowOff>0</xdr:rowOff>
    </xdr:from>
    <xdr:to>
      <xdr:col>8</xdr:col>
      <xdr:colOff>381000</xdr:colOff>
      <xdr:row>566</xdr:row>
      <xdr:rowOff>38100</xdr:rowOff>
    </xdr:to>
    <xdr:sp macro="" textlink="">
      <xdr:nvSpPr>
        <xdr:cNvPr id="5396" name="Text Box 3223">
          <a:extLst>
            <a:ext uri="{FF2B5EF4-FFF2-40B4-BE49-F238E27FC236}">
              <a16:creationId xmlns:a16="http://schemas.microsoft.com/office/drawing/2014/main" id="{FD013810-EFBD-467E-9142-5493AA4D2759}"/>
            </a:ext>
          </a:extLst>
        </xdr:cNvPr>
        <xdr:cNvSpPr txBox="1">
          <a:spLocks noChangeArrowheads="1"/>
        </xdr:cNvSpPr>
      </xdr:nvSpPr>
      <xdr:spPr bwMode="auto">
        <a:xfrm>
          <a:off x="7172325" y="93021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97" name="Text Box 3209">
          <a:extLst>
            <a:ext uri="{FF2B5EF4-FFF2-40B4-BE49-F238E27FC236}">
              <a16:creationId xmlns:a16="http://schemas.microsoft.com/office/drawing/2014/main" id="{5B38A6E1-AD2F-4BC2-AEE0-65F24F76E1B1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98" name="Text Box 3220">
          <a:extLst>
            <a:ext uri="{FF2B5EF4-FFF2-40B4-BE49-F238E27FC236}">
              <a16:creationId xmlns:a16="http://schemas.microsoft.com/office/drawing/2014/main" id="{FEAF8AF7-BE92-4EA1-84AE-51063EB5D79E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566</xdr:row>
      <xdr:rowOff>0</xdr:rowOff>
    </xdr:from>
    <xdr:to>
      <xdr:col>8</xdr:col>
      <xdr:colOff>381000</xdr:colOff>
      <xdr:row>567</xdr:row>
      <xdr:rowOff>38100</xdr:rowOff>
    </xdr:to>
    <xdr:sp macro="" textlink="">
      <xdr:nvSpPr>
        <xdr:cNvPr id="5399" name="Text Box 3223">
          <a:extLst>
            <a:ext uri="{FF2B5EF4-FFF2-40B4-BE49-F238E27FC236}">
              <a16:creationId xmlns:a16="http://schemas.microsoft.com/office/drawing/2014/main" id="{4BEB4186-1FA1-4512-AA16-CCEE45958238}"/>
            </a:ext>
          </a:extLst>
        </xdr:cNvPr>
        <xdr:cNvSpPr txBox="1">
          <a:spLocks noChangeArrowheads="1"/>
        </xdr:cNvSpPr>
      </xdr:nvSpPr>
      <xdr:spPr bwMode="auto">
        <a:xfrm>
          <a:off x="7172325" y="93183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400" name="Text Box 3209">
          <a:extLst>
            <a:ext uri="{FF2B5EF4-FFF2-40B4-BE49-F238E27FC236}">
              <a16:creationId xmlns:a16="http://schemas.microsoft.com/office/drawing/2014/main" id="{2AA5BD7A-FE94-4130-8ABA-2F31007A6534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401" name="Text Box 3220">
          <a:extLst>
            <a:ext uri="{FF2B5EF4-FFF2-40B4-BE49-F238E27FC236}">
              <a16:creationId xmlns:a16="http://schemas.microsoft.com/office/drawing/2014/main" id="{D442F37B-9814-4147-BF6A-CCF61265FACE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567</xdr:row>
      <xdr:rowOff>0</xdr:rowOff>
    </xdr:from>
    <xdr:to>
      <xdr:col>8</xdr:col>
      <xdr:colOff>381000</xdr:colOff>
      <xdr:row>568</xdr:row>
      <xdr:rowOff>38100</xdr:rowOff>
    </xdr:to>
    <xdr:sp macro="" textlink="">
      <xdr:nvSpPr>
        <xdr:cNvPr id="5402" name="Text Box 3223">
          <a:extLst>
            <a:ext uri="{FF2B5EF4-FFF2-40B4-BE49-F238E27FC236}">
              <a16:creationId xmlns:a16="http://schemas.microsoft.com/office/drawing/2014/main" id="{74E52893-24E5-49DF-9ABD-CA663308E95C}"/>
            </a:ext>
          </a:extLst>
        </xdr:cNvPr>
        <xdr:cNvSpPr txBox="1">
          <a:spLocks noChangeArrowheads="1"/>
        </xdr:cNvSpPr>
      </xdr:nvSpPr>
      <xdr:spPr bwMode="auto">
        <a:xfrm>
          <a:off x="7172325" y="93345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403" name="Text Box 3209">
          <a:extLst>
            <a:ext uri="{FF2B5EF4-FFF2-40B4-BE49-F238E27FC236}">
              <a16:creationId xmlns:a16="http://schemas.microsoft.com/office/drawing/2014/main" id="{40C52351-2F2D-41D1-AE35-3BFEFDB1C235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404" name="Text Box 3220">
          <a:extLst>
            <a:ext uri="{FF2B5EF4-FFF2-40B4-BE49-F238E27FC236}">
              <a16:creationId xmlns:a16="http://schemas.microsoft.com/office/drawing/2014/main" id="{1502058A-F5D6-487D-8A17-CEDDC53AF512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405" name="Text Box 3223">
          <a:extLst>
            <a:ext uri="{FF2B5EF4-FFF2-40B4-BE49-F238E27FC236}">
              <a16:creationId xmlns:a16="http://schemas.microsoft.com/office/drawing/2014/main" id="{5F693495-041D-4945-A44D-03A8C8995083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406" name="Text Box 3209">
          <a:extLst>
            <a:ext uri="{FF2B5EF4-FFF2-40B4-BE49-F238E27FC236}">
              <a16:creationId xmlns:a16="http://schemas.microsoft.com/office/drawing/2014/main" id="{E3115907-53BE-4889-8B46-CB2445CBA90E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407" name="Text Box 3220">
          <a:extLst>
            <a:ext uri="{FF2B5EF4-FFF2-40B4-BE49-F238E27FC236}">
              <a16:creationId xmlns:a16="http://schemas.microsoft.com/office/drawing/2014/main" id="{764FAEC3-59A3-4302-83A3-1CC3A66B45B5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571</xdr:row>
      <xdr:rowOff>0</xdr:rowOff>
    </xdr:from>
    <xdr:to>
      <xdr:col>8</xdr:col>
      <xdr:colOff>381000</xdr:colOff>
      <xdr:row>572</xdr:row>
      <xdr:rowOff>38100</xdr:rowOff>
    </xdr:to>
    <xdr:sp macro="" textlink="">
      <xdr:nvSpPr>
        <xdr:cNvPr id="5408" name="Text Box 3223">
          <a:extLst>
            <a:ext uri="{FF2B5EF4-FFF2-40B4-BE49-F238E27FC236}">
              <a16:creationId xmlns:a16="http://schemas.microsoft.com/office/drawing/2014/main" id="{6679F1E6-CB30-4EFA-8B29-7E355E364A93}"/>
            </a:ext>
          </a:extLst>
        </xdr:cNvPr>
        <xdr:cNvSpPr txBox="1">
          <a:spLocks noChangeArrowheads="1"/>
        </xdr:cNvSpPr>
      </xdr:nvSpPr>
      <xdr:spPr bwMode="auto">
        <a:xfrm>
          <a:off x="7172325" y="9399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409" name="Text Box 3209">
          <a:extLst>
            <a:ext uri="{FF2B5EF4-FFF2-40B4-BE49-F238E27FC236}">
              <a16:creationId xmlns:a16="http://schemas.microsoft.com/office/drawing/2014/main" id="{715BC7F5-25E0-484E-A974-FB7B484E0637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410" name="Text Box 3220">
          <a:extLst>
            <a:ext uri="{FF2B5EF4-FFF2-40B4-BE49-F238E27FC236}">
              <a16:creationId xmlns:a16="http://schemas.microsoft.com/office/drawing/2014/main" id="{8F374C2E-BA04-4F7C-A2CC-E4C1A2BDFB9E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572</xdr:row>
      <xdr:rowOff>0</xdr:rowOff>
    </xdr:from>
    <xdr:to>
      <xdr:col>8</xdr:col>
      <xdr:colOff>381000</xdr:colOff>
      <xdr:row>573</xdr:row>
      <xdr:rowOff>38100</xdr:rowOff>
    </xdr:to>
    <xdr:sp macro="" textlink="">
      <xdr:nvSpPr>
        <xdr:cNvPr id="5411" name="Text Box 3223">
          <a:extLst>
            <a:ext uri="{FF2B5EF4-FFF2-40B4-BE49-F238E27FC236}">
              <a16:creationId xmlns:a16="http://schemas.microsoft.com/office/drawing/2014/main" id="{237310C8-2142-4693-A76F-CFAB6181FB14}"/>
            </a:ext>
          </a:extLst>
        </xdr:cNvPr>
        <xdr:cNvSpPr txBox="1">
          <a:spLocks noChangeArrowheads="1"/>
        </xdr:cNvSpPr>
      </xdr:nvSpPr>
      <xdr:spPr bwMode="auto">
        <a:xfrm>
          <a:off x="7172325" y="94154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412" name="Text Box 3209">
          <a:extLst>
            <a:ext uri="{FF2B5EF4-FFF2-40B4-BE49-F238E27FC236}">
              <a16:creationId xmlns:a16="http://schemas.microsoft.com/office/drawing/2014/main" id="{F264EB72-3BFF-4C6A-B6ED-27B72230E72C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413" name="Text Box 3220">
          <a:extLst>
            <a:ext uri="{FF2B5EF4-FFF2-40B4-BE49-F238E27FC236}">
              <a16:creationId xmlns:a16="http://schemas.microsoft.com/office/drawing/2014/main" id="{53F8BB1A-78ED-4E97-BD59-C1066CCB4666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414" name="Text Box 3223">
          <a:extLst>
            <a:ext uri="{FF2B5EF4-FFF2-40B4-BE49-F238E27FC236}">
              <a16:creationId xmlns:a16="http://schemas.microsoft.com/office/drawing/2014/main" id="{F9F14E4C-986A-47D5-A3E5-99EDA7582547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332</xdr:row>
      <xdr:rowOff>0</xdr:rowOff>
    </xdr:from>
    <xdr:to>
      <xdr:col>9</xdr:col>
      <xdr:colOff>76200</xdr:colOff>
      <xdr:row>333</xdr:row>
      <xdr:rowOff>38100</xdr:rowOff>
    </xdr:to>
    <xdr:sp macro="" textlink="">
      <xdr:nvSpPr>
        <xdr:cNvPr id="5415" name="Text Box 3211">
          <a:extLst>
            <a:ext uri="{FF2B5EF4-FFF2-40B4-BE49-F238E27FC236}">
              <a16:creationId xmlns:a16="http://schemas.microsoft.com/office/drawing/2014/main" id="{BEA079EA-3A00-40F7-842C-9558238DA8CD}"/>
            </a:ext>
          </a:extLst>
        </xdr:cNvPr>
        <xdr:cNvSpPr txBox="1">
          <a:spLocks noChangeArrowheads="1"/>
        </xdr:cNvSpPr>
      </xdr:nvSpPr>
      <xdr:spPr bwMode="auto">
        <a:xfrm>
          <a:off x="7886700" y="55292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416" name="Text Box 3211">
          <a:extLst>
            <a:ext uri="{FF2B5EF4-FFF2-40B4-BE49-F238E27FC236}">
              <a16:creationId xmlns:a16="http://schemas.microsoft.com/office/drawing/2014/main" id="{C33634AE-22A1-479F-9BB0-D7ED40E68926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417" name="Text Box 3211">
          <a:extLst>
            <a:ext uri="{FF2B5EF4-FFF2-40B4-BE49-F238E27FC236}">
              <a16:creationId xmlns:a16="http://schemas.microsoft.com/office/drawing/2014/main" id="{7C843383-1D78-4F78-9F24-7C7A4B6EA542}"/>
            </a:ext>
          </a:extLst>
        </xdr:cNvPr>
        <xdr:cNvSpPr txBox="1">
          <a:spLocks noChangeArrowheads="1"/>
        </xdr:cNvSpPr>
      </xdr:nvSpPr>
      <xdr:spPr bwMode="auto">
        <a:xfrm>
          <a:off x="7886700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5418" name="Group 1299">
          <a:extLst>
            <a:ext uri="{FF2B5EF4-FFF2-40B4-BE49-F238E27FC236}">
              <a16:creationId xmlns:a16="http://schemas.microsoft.com/office/drawing/2014/main" id="{40A9D162-38D0-4C7D-ADDC-D45353DCF3BE}"/>
            </a:ext>
          </a:extLst>
        </xdr:cNvPr>
        <xdr:cNvGrpSpPr>
          <a:grpSpLocks/>
        </xdr:cNvGrpSpPr>
      </xdr:nvGrpSpPr>
      <xdr:grpSpPr bwMode="auto">
        <a:xfrm>
          <a:off x="4895850" y="28575"/>
          <a:ext cx="2952750" cy="371475"/>
          <a:chOff x="447" y="7"/>
          <a:chExt cx="212" cy="31"/>
        </a:xfrm>
      </xdr:grpSpPr>
      <xdr:sp macro="" textlink="">
        <xdr:nvSpPr>
          <xdr:cNvPr id="5419" name="Freeform 1300">
            <a:extLst>
              <a:ext uri="{FF2B5EF4-FFF2-40B4-BE49-F238E27FC236}">
                <a16:creationId xmlns:a16="http://schemas.microsoft.com/office/drawing/2014/main" id="{D01B7CE8-12A6-4B4A-8393-998B14E8C6FB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0" name="Freeform 1301">
            <a:extLst>
              <a:ext uri="{FF2B5EF4-FFF2-40B4-BE49-F238E27FC236}">
                <a16:creationId xmlns:a16="http://schemas.microsoft.com/office/drawing/2014/main" id="{6A675D64-78B2-4C44-8402-0133C33A61C3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1" name="Freeform 1302">
            <a:extLst>
              <a:ext uri="{FF2B5EF4-FFF2-40B4-BE49-F238E27FC236}">
                <a16:creationId xmlns:a16="http://schemas.microsoft.com/office/drawing/2014/main" id="{0E2DF391-DA7F-47B4-920A-62606D1B524F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2" name="Freeform 1303">
            <a:extLst>
              <a:ext uri="{FF2B5EF4-FFF2-40B4-BE49-F238E27FC236}">
                <a16:creationId xmlns:a16="http://schemas.microsoft.com/office/drawing/2014/main" id="{1CC6BEA4-C011-46CF-86E9-DBF33825A6BB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3" name="Rectangle 1304">
            <a:extLst>
              <a:ext uri="{FF2B5EF4-FFF2-40B4-BE49-F238E27FC236}">
                <a16:creationId xmlns:a16="http://schemas.microsoft.com/office/drawing/2014/main" id="{4A123253-8513-4545-98A7-18F687483582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5424" name="Freeform 1305">
            <a:extLst>
              <a:ext uri="{FF2B5EF4-FFF2-40B4-BE49-F238E27FC236}">
                <a16:creationId xmlns:a16="http://schemas.microsoft.com/office/drawing/2014/main" id="{26E87273-EFA5-468D-BDC6-429084479776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5" name="Freeform 1306">
            <a:extLst>
              <a:ext uri="{FF2B5EF4-FFF2-40B4-BE49-F238E27FC236}">
                <a16:creationId xmlns:a16="http://schemas.microsoft.com/office/drawing/2014/main" id="{F7851691-B981-4B62-A7DD-C956CA150032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6" name="Freeform 1307">
            <a:extLst>
              <a:ext uri="{FF2B5EF4-FFF2-40B4-BE49-F238E27FC236}">
                <a16:creationId xmlns:a16="http://schemas.microsoft.com/office/drawing/2014/main" id="{DE8A9E98-436D-447D-8B26-E5A0AAFCD09A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1676400</xdr:colOff>
      <xdr:row>338</xdr:row>
      <xdr:rowOff>0</xdr:rowOff>
    </xdr:from>
    <xdr:to>
      <xdr:col>9</xdr:col>
      <xdr:colOff>76200</xdr:colOff>
      <xdr:row>339</xdr:row>
      <xdr:rowOff>38100</xdr:rowOff>
    </xdr:to>
    <xdr:sp macro="" textlink="">
      <xdr:nvSpPr>
        <xdr:cNvPr id="5427" name="Text Box 3211">
          <a:extLst>
            <a:ext uri="{FF2B5EF4-FFF2-40B4-BE49-F238E27FC236}">
              <a16:creationId xmlns:a16="http://schemas.microsoft.com/office/drawing/2014/main" id="{3B64641B-6E53-4F66-9870-B33F1C9F6CE5}"/>
            </a:ext>
          </a:extLst>
        </xdr:cNvPr>
        <xdr:cNvSpPr txBox="1">
          <a:spLocks noChangeArrowheads="1"/>
        </xdr:cNvSpPr>
      </xdr:nvSpPr>
      <xdr:spPr bwMode="auto">
        <a:xfrm>
          <a:off x="7886700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428" name="Text Box 3211">
          <a:extLst>
            <a:ext uri="{FF2B5EF4-FFF2-40B4-BE49-F238E27FC236}">
              <a16:creationId xmlns:a16="http://schemas.microsoft.com/office/drawing/2014/main" id="{638E2569-4E32-45A7-A1F9-233E51656710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356</xdr:row>
      <xdr:rowOff>0</xdr:rowOff>
    </xdr:from>
    <xdr:to>
      <xdr:col>9</xdr:col>
      <xdr:colOff>76200</xdr:colOff>
      <xdr:row>357</xdr:row>
      <xdr:rowOff>38100</xdr:rowOff>
    </xdr:to>
    <xdr:sp macro="" textlink="">
      <xdr:nvSpPr>
        <xdr:cNvPr id="5429" name="Text Box 3211">
          <a:extLst>
            <a:ext uri="{FF2B5EF4-FFF2-40B4-BE49-F238E27FC236}">
              <a16:creationId xmlns:a16="http://schemas.microsoft.com/office/drawing/2014/main" id="{8828A676-2B0A-4571-83A6-939EDBFEFAA0}"/>
            </a:ext>
          </a:extLst>
        </xdr:cNvPr>
        <xdr:cNvSpPr txBox="1">
          <a:spLocks noChangeArrowheads="1"/>
        </xdr:cNvSpPr>
      </xdr:nvSpPr>
      <xdr:spPr bwMode="auto">
        <a:xfrm>
          <a:off x="7886700" y="59178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430" name="Text Box 3211">
          <a:extLst>
            <a:ext uri="{FF2B5EF4-FFF2-40B4-BE49-F238E27FC236}">
              <a16:creationId xmlns:a16="http://schemas.microsoft.com/office/drawing/2014/main" id="{A2FBF762-BEA4-4C24-B968-0821E9D95B02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5431" name="Text Box 3211">
          <a:extLst>
            <a:ext uri="{FF2B5EF4-FFF2-40B4-BE49-F238E27FC236}">
              <a16:creationId xmlns:a16="http://schemas.microsoft.com/office/drawing/2014/main" id="{044E87EA-17A2-43CF-8134-EB39340FAA8E}"/>
            </a:ext>
          </a:extLst>
        </xdr:cNvPr>
        <xdr:cNvSpPr txBox="1">
          <a:spLocks noChangeArrowheads="1"/>
        </xdr:cNvSpPr>
      </xdr:nvSpPr>
      <xdr:spPr bwMode="auto">
        <a:xfrm>
          <a:off x="7886700" y="59988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5432" name="Text Box 3211">
          <a:extLst>
            <a:ext uri="{FF2B5EF4-FFF2-40B4-BE49-F238E27FC236}">
              <a16:creationId xmlns:a16="http://schemas.microsoft.com/office/drawing/2014/main" id="{2A974B6D-2BA2-4BD5-B6D9-138A11156B98}"/>
            </a:ext>
          </a:extLst>
        </xdr:cNvPr>
        <xdr:cNvSpPr txBox="1">
          <a:spLocks noChangeArrowheads="1"/>
        </xdr:cNvSpPr>
      </xdr:nvSpPr>
      <xdr:spPr bwMode="auto">
        <a:xfrm>
          <a:off x="7886700" y="60150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528</xdr:row>
      <xdr:rowOff>0</xdr:rowOff>
    </xdr:from>
    <xdr:to>
      <xdr:col>1</xdr:col>
      <xdr:colOff>1752600</xdr:colOff>
      <xdr:row>529</xdr:row>
      <xdr:rowOff>38100</xdr:rowOff>
    </xdr:to>
    <xdr:sp macro="" textlink="">
      <xdr:nvSpPr>
        <xdr:cNvPr id="5433" name="Text Box 9">
          <a:extLst>
            <a:ext uri="{FF2B5EF4-FFF2-40B4-BE49-F238E27FC236}">
              <a16:creationId xmlns:a16="http://schemas.microsoft.com/office/drawing/2014/main" id="{2BD23AE4-32DE-46BA-8040-3F2CD8BEAF88}"/>
            </a:ext>
          </a:extLst>
        </xdr:cNvPr>
        <xdr:cNvSpPr txBox="1">
          <a:spLocks noChangeArrowheads="1"/>
        </xdr:cNvSpPr>
      </xdr:nvSpPr>
      <xdr:spPr bwMode="auto">
        <a:xfrm>
          <a:off x="2162175" y="87029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528</xdr:row>
      <xdr:rowOff>0</xdr:rowOff>
    </xdr:from>
    <xdr:to>
      <xdr:col>1</xdr:col>
      <xdr:colOff>1752600</xdr:colOff>
      <xdr:row>529</xdr:row>
      <xdr:rowOff>38100</xdr:rowOff>
    </xdr:to>
    <xdr:sp macro="" textlink="">
      <xdr:nvSpPr>
        <xdr:cNvPr id="5434" name="Text Box 2909">
          <a:extLst>
            <a:ext uri="{FF2B5EF4-FFF2-40B4-BE49-F238E27FC236}">
              <a16:creationId xmlns:a16="http://schemas.microsoft.com/office/drawing/2014/main" id="{9D22A403-7244-4564-B8FA-F79F3F2872FA}"/>
            </a:ext>
          </a:extLst>
        </xdr:cNvPr>
        <xdr:cNvSpPr txBox="1">
          <a:spLocks noChangeArrowheads="1"/>
        </xdr:cNvSpPr>
      </xdr:nvSpPr>
      <xdr:spPr bwMode="auto">
        <a:xfrm>
          <a:off x="2162175" y="87029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5435" name="Text Box 9">
          <a:extLst>
            <a:ext uri="{FF2B5EF4-FFF2-40B4-BE49-F238E27FC236}">
              <a16:creationId xmlns:a16="http://schemas.microsoft.com/office/drawing/2014/main" id="{219453BB-7F7F-43C6-8FD5-6ACF64E016C5}"/>
            </a:ext>
          </a:extLst>
        </xdr:cNvPr>
        <xdr:cNvSpPr txBox="1">
          <a:spLocks noChangeArrowheads="1"/>
        </xdr:cNvSpPr>
      </xdr:nvSpPr>
      <xdr:spPr bwMode="auto">
        <a:xfrm>
          <a:off x="21621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5436" name="Text Box 2909">
          <a:extLst>
            <a:ext uri="{FF2B5EF4-FFF2-40B4-BE49-F238E27FC236}">
              <a16:creationId xmlns:a16="http://schemas.microsoft.com/office/drawing/2014/main" id="{FD3AF741-8535-447C-9AB2-DD3C802AE459}"/>
            </a:ext>
          </a:extLst>
        </xdr:cNvPr>
        <xdr:cNvSpPr txBox="1">
          <a:spLocks noChangeArrowheads="1"/>
        </xdr:cNvSpPr>
      </xdr:nvSpPr>
      <xdr:spPr bwMode="auto">
        <a:xfrm>
          <a:off x="21621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530</xdr:row>
      <xdr:rowOff>0</xdr:rowOff>
    </xdr:from>
    <xdr:to>
      <xdr:col>1</xdr:col>
      <xdr:colOff>1752600</xdr:colOff>
      <xdr:row>531</xdr:row>
      <xdr:rowOff>38100</xdr:rowOff>
    </xdr:to>
    <xdr:sp macro="" textlink="">
      <xdr:nvSpPr>
        <xdr:cNvPr id="5437" name="Text Box 9">
          <a:extLst>
            <a:ext uri="{FF2B5EF4-FFF2-40B4-BE49-F238E27FC236}">
              <a16:creationId xmlns:a16="http://schemas.microsoft.com/office/drawing/2014/main" id="{0D010AE8-5317-48F9-A478-461B57541968}"/>
            </a:ext>
          </a:extLst>
        </xdr:cNvPr>
        <xdr:cNvSpPr txBox="1">
          <a:spLocks noChangeArrowheads="1"/>
        </xdr:cNvSpPr>
      </xdr:nvSpPr>
      <xdr:spPr bwMode="auto">
        <a:xfrm>
          <a:off x="2162175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530</xdr:row>
      <xdr:rowOff>0</xdr:rowOff>
    </xdr:from>
    <xdr:to>
      <xdr:col>1</xdr:col>
      <xdr:colOff>1752600</xdr:colOff>
      <xdr:row>531</xdr:row>
      <xdr:rowOff>38100</xdr:rowOff>
    </xdr:to>
    <xdr:sp macro="" textlink="">
      <xdr:nvSpPr>
        <xdr:cNvPr id="5438" name="Text Box 2909">
          <a:extLst>
            <a:ext uri="{FF2B5EF4-FFF2-40B4-BE49-F238E27FC236}">
              <a16:creationId xmlns:a16="http://schemas.microsoft.com/office/drawing/2014/main" id="{3EA5EA37-EDAD-43C2-822A-73EBA6388DF1}"/>
            </a:ext>
          </a:extLst>
        </xdr:cNvPr>
        <xdr:cNvSpPr txBox="1">
          <a:spLocks noChangeArrowheads="1"/>
        </xdr:cNvSpPr>
      </xdr:nvSpPr>
      <xdr:spPr bwMode="auto">
        <a:xfrm>
          <a:off x="2162175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5439" name="Text Box 9">
          <a:extLst>
            <a:ext uri="{FF2B5EF4-FFF2-40B4-BE49-F238E27FC236}">
              <a16:creationId xmlns:a16="http://schemas.microsoft.com/office/drawing/2014/main" id="{A13AF4A4-9483-400B-92A9-88EE408CB870}"/>
            </a:ext>
          </a:extLst>
        </xdr:cNvPr>
        <xdr:cNvSpPr txBox="1">
          <a:spLocks noChangeArrowheads="1"/>
        </xdr:cNvSpPr>
      </xdr:nvSpPr>
      <xdr:spPr bwMode="auto">
        <a:xfrm>
          <a:off x="2162175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5440" name="Text Box 2909">
          <a:extLst>
            <a:ext uri="{FF2B5EF4-FFF2-40B4-BE49-F238E27FC236}">
              <a16:creationId xmlns:a16="http://schemas.microsoft.com/office/drawing/2014/main" id="{E5635DCE-01DD-44C5-80F8-EA194318B342}"/>
            </a:ext>
          </a:extLst>
        </xdr:cNvPr>
        <xdr:cNvSpPr txBox="1">
          <a:spLocks noChangeArrowheads="1"/>
        </xdr:cNvSpPr>
      </xdr:nvSpPr>
      <xdr:spPr bwMode="auto">
        <a:xfrm>
          <a:off x="2162175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5441" name="Text Box 9">
          <a:extLst>
            <a:ext uri="{FF2B5EF4-FFF2-40B4-BE49-F238E27FC236}">
              <a16:creationId xmlns:a16="http://schemas.microsoft.com/office/drawing/2014/main" id="{0A5B60FD-8C13-4871-A45E-14ABA6627D57}"/>
            </a:ext>
          </a:extLst>
        </xdr:cNvPr>
        <xdr:cNvSpPr txBox="1">
          <a:spLocks noChangeArrowheads="1"/>
        </xdr:cNvSpPr>
      </xdr:nvSpPr>
      <xdr:spPr bwMode="auto">
        <a:xfrm>
          <a:off x="2162175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5442" name="Text Box 2909">
          <a:extLst>
            <a:ext uri="{FF2B5EF4-FFF2-40B4-BE49-F238E27FC236}">
              <a16:creationId xmlns:a16="http://schemas.microsoft.com/office/drawing/2014/main" id="{70BA931C-C43B-4C7A-9E62-A900BB1128E3}"/>
            </a:ext>
          </a:extLst>
        </xdr:cNvPr>
        <xdr:cNvSpPr txBox="1">
          <a:spLocks noChangeArrowheads="1"/>
        </xdr:cNvSpPr>
      </xdr:nvSpPr>
      <xdr:spPr bwMode="auto">
        <a:xfrm>
          <a:off x="2162175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5443" name="Text Box 9">
          <a:extLst>
            <a:ext uri="{FF2B5EF4-FFF2-40B4-BE49-F238E27FC236}">
              <a16:creationId xmlns:a16="http://schemas.microsoft.com/office/drawing/2014/main" id="{9D9DB19E-815D-4BA5-85DE-A2F407751439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5444" name="Text Box 2909">
          <a:extLst>
            <a:ext uri="{FF2B5EF4-FFF2-40B4-BE49-F238E27FC236}">
              <a16:creationId xmlns:a16="http://schemas.microsoft.com/office/drawing/2014/main" id="{7E448084-5883-43E0-9FAA-E36B4978B59E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5445" name="Text Box 9">
          <a:extLst>
            <a:ext uri="{FF2B5EF4-FFF2-40B4-BE49-F238E27FC236}">
              <a16:creationId xmlns:a16="http://schemas.microsoft.com/office/drawing/2014/main" id="{EAE84DD4-201A-4638-A68F-73F51A0A1E19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5446" name="Text Box 2909">
          <a:extLst>
            <a:ext uri="{FF2B5EF4-FFF2-40B4-BE49-F238E27FC236}">
              <a16:creationId xmlns:a16="http://schemas.microsoft.com/office/drawing/2014/main" id="{200D2969-F9AB-4CF8-B169-32B315705D4A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5447" name="Text Box 9">
          <a:extLst>
            <a:ext uri="{FF2B5EF4-FFF2-40B4-BE49-F238E27FC236}">
              <a16:creationId xmlns:a16="http://schemas.microsoft.com/office/drawing/2014/main" id="{7CEBBD42-C54A-4292-A120-8A89D89091B6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5448" name="Text Box 2909">
          <a:extLst>
            <a:ext uri="{FF2B5EF4-FFF2-40B4-BE49-F238E27FC236}">
              <a16:creationId xmlns:a16="http://schemas.microsoft.com/office/drawing/2014/main" id="{E169D91D-381D-4E3E-A2D8-66E0AC21E99B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5449" name="Text Box 9">
          <a:extLst>
            <a:ext uri="{FF2B5EF4-FFF2-40B4-BE49-F238E27FC236}">
              <a16:creationId xmlns:a16="http://schemas.microsoft.com/office/drawing/2014/main" id="{851FC0E2-3CEA-46A9-BCCE-C75343F59207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5450" name="Text Box 2909">
          <a:extLst>
            <a:ext uri="{FF2B5EF4-FFF2-40B4-BE49-F238E27FC236}">
              <a16:creationId xmlns:a16="http://schemas.microsoft.com/office/drawing/2014/main" id="{258B1892-B723-4A50-A631-6C64A2B6FCC5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534</xdr:row>
      <xdr:rowOff>0</xdr:rowOff>
    </xdr:from>
    <xdr:to>
      <xdr:col>1</xdr:col>
      <xdr:colOff>1752600</xdr:colOff>
      <xdr:row>535</xdr:row>
      <xdr:rowOff>38100</xdr:rowOff>
    </xdr:to>
    <xdr:sp macro="" textlink="">
      <xdr:nvSpPr>
        <xdr:cNvPr id="5451" name="Text Box 9">
          <a:extLst>
            <a:ext uri="{FF2B5EF4-FFF2-40B4-BE49-F238E27FC236}">
              <a16:creationId xmlns:a16="http://schemas.microsoft.com/office/drawing/2014/main" id="{797BE1C1-E98B-4500-B588-F70BD7C57786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534</xdr:row>
      <xdr:rowOff>0</xdr:rowOff>
    </xdr:from>
    <xdr:to>
      <xdr:col>1</xdr:col>
      <xdr:colOff>1752600</xdr:colOff>
      <xdr:row>535</xdr:row>
      <xdr:rowOff>38100</xdr:rowOff>
    </xdr:to>
    <xdr:sp macro="" textlink="">
      <xdr:nvSpPr>
        <xdr:cNvPr id="5452" name="Text Box 2909">
          <a:extLst>
            <a:ext uri="{FF2B5EF4-FFF2-40B4-BE49-F238E27FC236}">
              <a16:creationId xmlns:a16="http://schemas.microsoft.com/office/drawing/2014/main" id="{C6153FF3-6084-4FC2-B651-029CE9320AD2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534</xdr:row>
      <xdr:rowOff>0</xdr:rowOff>
    </xdr:from>
    <xdr:to>
      <xdr:col>1</xdr:col>
      <xdr:colOff>1752600</xdr:colOff>
      <xdr:row>535</xdr:row>
      <xdr:rowOff>38100</xdr:rowOff>
    </xdr:to>
    <xdr:sp macro="" textlink="">
      <xdr:nvSpPr>
        <xdr:cNvPr id="5453" name="Text Box 9">
          <a:extLst>
            <a:ext uri="{FF2B5EF4-FFF2-40B4-BE49-F238E27FC236}">
              <a16:creationId xmlns:a16="http://schemas.microsoft.com/office/drawing/2014/main" id="{B7B72CE9-7541-4F34-BE5E-19BF78C0DA24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534</xdr:row>
      <xdr:rowOff>0</xdr:rowOff>
    </xdr:from>
    <xdr:to>
      <xdr:col>1</xdr:col>
      <xdr:colOff>1752600</xdr:colOff>
      <xdr:row>535</xdr:row>
      <xdr:rowOff>38100</xdr:rowOff>
    </xdr:to>
    <xdr:sp macro="" textlink="">
      <xdr:nvSpPr>
        <xdr:cNvPr id="5454" name="Text Box 2909">
          <a:extLst>
            <a:ext uri="{FF2B5EF4-FFF2-40B4-BE49-F238E27FC236}">
              <a16:creationId xmlns:a16="http://schemas.microsoft.com/office/drawing/2014/main" id="{7A47FC1C-47D4-4E1C-B28E-23A46B32AF96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535</xdr:row>
      <xdr:rowOff>0</xdr:rowOff>
    </xdr:from>
    <xdr:to>
      <xdr:col>1</xdr:col>
      <xdr:colOff>1752600</xdr:colOff>
      <xdr:row>536</xdr:row>
      <xdr:rowOff>38100</xdr:rowOff>
    </xdr:to>
    <xdr:sp macro="" textlink="">
      <xdr:nvSpPr>
        <xdr:cNvPr id="5455" name="Text Box 9">
          <a:extLst>
            <a:ext uri="{FF2B5EF4-FFF2-40B4-BE49-F238E27FC236}">
              <a16:creationId xmlns:a16="http://schemas.microsoft.com/office/drawing/2014/main" id="{FC328699-8A15-497C-B006-767684B96653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535</xdr:row>
      <xdr:rowOff>0</xdr:rowOff>
    </xdr:from>
    <xdr:to>
      <xdr:col>1</xdr:col>
      <xdr:colOff>1752600</xdr:colOff>
      <xdr:row>536</xdr:row>
      <xdr:rowOff>38100</xdr:rowOff>
    </xdr:to>
    <xdr:sp macro="" textlink="">
      <xdr:nvSpPr>
        <xdr:cNvPr id="5456" name="Text Box 2909">
          <a:extLst>
            <a:ext uri="{FF2B5EF4-FFF2-40B4-BE49-F238E27FC236}">
              <a16:creationId xmlns:a16="http://schemas.microsoft.com/office/drawing/2014/main" id="{E24EC10A-51B3-47E5-8C05-6C048AD1C46D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535</xdr:row>
      <xdr:rowOff>0</xdr:rowOff>
    </xdr:from>
    <xdr:to>
      <xdr:col>1</xdr:col>
      <xdr:colOff>1752600</xdr:colOff>
      <xdr:row>536</xdr:row>
      <xdr:rowOff>38100</xdr:rowOff>
    </xdr:to>
    <xdr:sp macro="" textlink="">
      <xdr:nvSpPr>
        <xdr:cNvPr id="5457" name="Text Box 9">
          <a:extLst>
            <a:ext uri="{FF2B5EF4-FFF2-40B4-BE49-F238E27FC236}">
              <a16:creationId xmlns:a16="http://schemas.microsoft.com/office/drawing/2014/main" id="{56A9B2DE-2341-48A2-B87B-EAAC352CAFE9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535</xdr:row>
      <xdr:rowOff>0</xdr:rowOff>
    </xdr:from>
    <xdr:to>
      <xdr:col>1</xdr:col>
      <xdr:colOff>1752600</xdr:colOff>
      <xdr:row>536</xdr:row>
      <xdr:rowOff>38100</xdr:rowOff>
    </xdr:to>
    <xdr:sp macro="" textlink="">
      <xdr:nvSpPr>
        <xdr:cNvPr id="5458" name="Text Box 2909">
          <a:extLst>
            <a:ext uri="{FF2B5EF4-FFF2-40B4-BE49-F238E27FC236}">
              <a16:creationId xmlns:a16="http://schemas.microsoft.com/office/drawing/2014/main" id="{0E9C9EEB-EA70-49AA-95FC-7697D37BD5F3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536</xdr:row>
      <xdr:rowOff>0</xdr:rowOff>
    </xdr:from>
    <xdr:to>
      <xdr:col>1</xdr:col>
      <xdr:colOff>1752600</xdr:colOff>
      <xdr:row>537</xdr:row>
      <xdr:rowOff>38100</xdr:rowOff>
    </xdr:to>
    <xdr:sp macro="" textlink="">
      <xdr:nvSpPr>
        <xdr:cNvPr id="5459" name="Text Box 9">
          <a:extLst>
            <a:ext uri="{FF2B5EF4-FFF2-40B4-BE49-F238E27FC236}">
              <a16:creationId xmlns:a16="http://schemas.microsoft.com/office/drawing/2014/main" id="{9D789EED-2F98-4E86-80FE-80D7CE3FEFD0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536</xdr:row>
      <xdr:rowOff>0</xdr:rowOff>
    </xdr:from>
    <xdr:to>
      <xdr:col>1</xdr:col>
      <xdr:colOff>1752600</xdr:colOff>
      <xdr:row>537</xdr:row>
      <xdr:rowOff>38100</xdr:rowOff>
    </xdr:to>
    <xdr:sp macro="" textlink="">
      <xdr:nvSpPr>
        <xdr:cNvPr id="5460" name="Text Box 2909">
          <a:extLst>
            <a:ext uri="{FF2B5EF4-FFF2-40B4-BE49-F238E27FC236}">
              <a16:creationId xmlns:a16="http://schemas.microsoft.com/office/drawing/2014/main" id="{67A50EB8-A488-4EB0-B2A1-DA1DC356DD14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536</xdr:row>
      <xdr:rowOff>0</xdr:rowOff>
    </xdr:from>
    <xdr:to>
      <xdr:col>1</xdr:col>
      <xdr:colOff>1752600</xdr:colOff>
      <xdr:row>537</xdr:row>
      <xdr:rowOff>38100</xdr:rowOff>
    </xdr:to>
    <xdr:sp macro="" textlink="">
      <xdr:nvSpPr>
        <xdr:cNvPr id="5461" name="Text Box 9">
          <a:extLst>
            <a:ext uri="{FF2B5EF4-FFF2-40B4-BE49-F238E27FC236}">
              <a16:creationId xmlns:a16="http://schemas.microsoft.com/office/drawing/2014/main" id="{8F18E933-442D-4C22-96A7-5197A7EC1F7A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536</xdr:row>
      <xdr:rowOff>0</xdr:rowOff>
    </xdr:from>
    <xdr:to>
      <xdr:col>1</xdr:col>
      <xdr:colOff>1752600</xdr:colOff>
      <xdr:row>537</xdr:row>
      <xdr:rowOff>38100</xdr:rowOff>
    </xdr:to>
    <xdr:sp macro="" textlink="">
      <xdr:nvSpPr>
        <xdr:cNvPr id="5462" name="Text Box 2909">
          <a:extLst>
            <a:ext uri="{FF2B5EF4-FFF2-40B4-BE49-F238E27FC236}">
              <a16:creationId xmlns:a16="http://schemas.microsoft.com/office/drawing/2014/main" id="{9BCFC537-A3D6-4747-8996-6A9D67CEC775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537</xdr:row>
      <xdr:rowOff>0</xdr:rowOff>
    </xdr:from>
    <xdr:to>
      <xdr:col>1</xdr:col>
      <xdr:colOff>1752600</xdr:colOff>
      <xdr:row>538</xdr:row>
      <xdr:rowOff>38100</xdr:rowOff>
    </xdr:to>
    <xdr:sp macro="" textlink="">
      <xdr:nvSpPr>
        <xdr:cNvPr id="5463" name="Text Box 9">
          <a:extLst>
            <a:ext uri="{FF2B5EF4-FFF2-40B4-BE49-F238E27FC236}">
              <a16:creationId xmlns:a16="http://schemas.microsoft.com/office/drawing/2014/main" id="{50882C92-1C76-4A3A-9525-6D3CE35F9B87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537</xdr:row>
      <xdr:rowOff>0</xdr:rowOff>
    </xdr:from>
    <xdr:to>
      <xdr:col>1</xdr:col>
      <xdr:colOff>1752600</xdr:colOff>
      <xdr:row>538</xdr:row>
      <xdr:rowOff>38100</xdr:rowOff>
    </xdr:to>
    <xdr:sp macro="" textlink="">
      <xdr:nvSpPr>
        <xdr:cNvPr id="5464" name="Text Box 2909">
          <a:extLst>
            <a:ext uri="{FF2B5EF4-FFF2-40B4-BE49-F238E27FC236}">
              <a16:creationId xmlns:a16="http://schemas.microsoft.com/office/drawing/2014/main" id="{777F366F-DFED-4F40-91CB-7F9A2ED26001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537</xdr:row>
      <xdr:rowOff>0</xdr:rowOff>
    </xdr:from>
    <xdr:to>
      <xdr:col>1</xdr:col>
      <xdr:colOff>1752600</xdr:colOff>
      <xdr:row>538</xdr:row>
      <xdr:rowOff>38100</xdr:rowOff>
    </xdr:to>
    <xdr:sp macro="" textlink="">
      <xdr:nvSpPr>
        <xdr:cNvPr id="5465" name="Text Box 9">
          <a:extLst>
            <a:ext uri="{FF2B5EF4-FFF2-40B4-BE49-F238E27FC236}">
              <a16:creationId xmlns:a16="http://schemas.microsoft.com/office/drawing/2014/main" id="{019D7D2B-FA10-4909-AEBE-F32AAFB25807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537</xdr:row>
      <xdr:rowOff>0</xdr:rowOff>
    </xdr:from>
    <xdr:to>
      <xdr:col>1</xdr:col>
      <xdr:colOff>1752600</xdr:colOff>
      <xdr:row>538</xdr:row>
      <xdr:rowOff>38100</xdr:rowOff>
    </xdr:to>
    <xdr:sp macro="" textlink="">
      <xdr:nvSpPr>
        <xdr:cNvPr id="5466" name="Text Box 2909">
          <a:extLst>
            <a:ext uri="{FF2B5EF4-FFF2-40B4-BE49-F238E27FC236}">
              <a16:creationId xmlns:a16="http://schemas.microsoft.com/office/drawing/2014/main" id="{E647564E-41D4-46C5-8C60-F7C38ADA3720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538</xdr:row>
      <xdr:rowOff>0</xdr:rowOff>
    </xdr:from>
    <xdr:to>
      <xdr:col>1</xdr:col>
      <xdr:colOff>1752600</xdr:colOff>
      <xdr:row>539</xdr:row>
      <xdr:rowOff>38100</xdr:rowOff>
    </xdr:to>
    <xdr:sp macro="" textlink="">
      <xdr:nvSpPr>
        <xdr:cNvPr id="5467" name="Text Box 9">
          <a:extLst>
            <a:ext uri="{FF2B5EF4-FFF2-40B4-BE49-F238E27FC236}">
              <a16:creationId xmlns:a16="http://schemas.microsoft.com/office/drawing/2014/main" id="{D766DDA7-656A-40EB-B419-A71D0C53C20D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538</xdr:row>
      <xdr:rowOff>0</xdr:rowOff>
    </xdr:from>
    <xdr:to>
      <xdr:col>1</xdr:col>
      <xdr:colOff>1752600</xdr:colOff>
      <xdr:row>539</xdr:row>
      <xdr:rowOff>38100</xdr:rowOff>
    </xdr:to>
    <xdr:sp macro="" textlink="">
      <xdr:nvSpPr>
        <xdr:cNvPr id="5468" name="Text Box 2909">
          <a:extLst>
            <a:ext uri="{FF2B5EF4-FFF2-40B4-BE49-F238E27FC236}">
              <a16:creationId xmlns:a16="http://schemas.microsoft.com/office/drawing/2014/main" id="{344E89D8-79E6-40C7-A691-F09332F230B9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538</xdr:row>
      <xdr:rowOff>0</xdr:rowOff>
    </xdr:from>
    <xdr:to>
      <xdr:col>1</xdr:col>
      <xdr:colOff>1752600</xdr:colOff>
      <xdr:row>539</xdr:row>
      <xdr:rowOff>38100</xdr:rowOff>
    </xdr:to>
    <xdr:sp macro="" textlink="">
      <xdr:nvSpPr>
        <xdr:cNvPr id="5469" name="Text Box 9">
          <a:extLst>
            <a:ext uri="{FF2B5EF4-FFF2-40B4-BE49-F238E27FC236}">
              <a16:creationId xmlns:a16="http://schemas.microsoft.com/office/drawing/2014/main" id="{120F3BDE-B3BB-43B0-8299-4B2B472F6F8F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538</xdr:row>
      <xdr:rowOff>0</xdr:rowOff>
    </xdr:from>
    <xdr:to>
      <xdr:col>1</xdr:col>
      <xdr:colOff>1752600</xdr:colOff>
      <xdr:row>539</xdr:row>
      <xdr:rowOff>38100</xdr:rowOff>
    </xdr:to>
    <xdr:sp macro="" textlink="">
      <xdr:nvSpPr>
        <xdr:cNvPr id="5470" name="Text Box 2909">
          <a:extLst>
            <a:ext uri="{FF2B5EF4-FFF2-40B4-BE49-F238E27FC236}">
              <a16:creationId xmlns:a16="http://schemas.microsoft.com/office/drawing/2014/main" id="{DEB4C30B-0349-4D84-9383-89441C8DB4E4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5471" name="Text Box 9">
          <a:extLst>
            <a:ext uri="{FF2B5EF4-FFF2-40B4-BE49-F238E27FC236}">
              <a16:creationId xmlns:a16="http://schemas.microsoft.com/office/drawing/2014/main" id="{BFF7AEA3-9CD0-4A2E-A659-CA792CAEE4E8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5472" name="Text Box 2909">
          <a:extLst>
            <a:ext uri="{FF2B5EF4-FFF2-40B4-BE49-F238E27FC236}">
              <a16:creationId xmlns:a16="http://schemas.microsoft.com/office/drawing/2014/main" id="{38959198-8C63-488C-8926-2B11B8D1DC5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5473" name="Text Box 9">
          <a:extLst>
            <a:ext uri="{FF2B5EF4-FFF2-40B4-BE49-F238E27FC236}">
              <a16:creationId xmlns:a16="http://schemas.microsoft.com/office/drawing/2014/main" id="{BFD9C2E4-A982-45D7-958A-2A6E5CF4DF8F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539</xdr:row>
      <xdr:rowOff>0</xdr:rowOff>
    </xdr:from>
    <xdr:to>
      <xdr:col>1</xdr:col>
      <xdr:colOff>1752600</xdr:colOff>
      <xdr:row>540</xdr:row>
      <xdr:rowOff>38100</xdr:rowOff>
    </xdr:to>
    <xdr:sp macro="" textlink="">
      <xdr:nvSpPr>
        <xdr:cNvPr id="5474" name="Text Box 2909">
          <a:extLst>
            <a:ext uri="{FF2B5EF4-FFF2-40B4-BE49-F238E27FC236}">
              <a16:creationId xmlns:a16="http://schemas.microsoft.com/office/drawing/2014/main" id="{2F9B2B5B-562F-4749-B8E2-19278B065CCF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540</xdr:row>
      <xdr:rowOff>0</xdr:rowOff>
    </xdr:from>
    <xdr:to>
      <xdr:col>1</xdr:col>
      <xdr:colOff>1752600</xdr:colOff>
      <xdr:row>541</xdr:row>
      <xdr:rowOff>38100</xdr:rowOff>
    </xdr:to>
    <xdr:sp macro="" textlink="">
      <xdr:nvSpPr>
        <xdr:cNvPr id="5475" name="Text Box 9">
          <a:extLst>
            <a:ext uri="{FF2B5EF4-FFF2-40B4-BE49-F238E27FC236}">
              <a16:creationId xmlns:a16="http://schemas.microsoft.com/office/drawing/2014/main" id="{2B02BB89-B9F4-472F-9DEE-37BF03CE4D74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540</xdr:row>
      <xdr:rowOff>0</xdr:rowOff>
    </xdr:from>
    <xdr:to>
      <xdr:col>1</xdr:col>
      <xdr:colOff>1752600</xdr:colOff>
      <xdr:row>541</xdr:row>
      <xdr:rowOff>38100</xdr:rowOff>
    </xdr:to>
    <xdr:sp macro="" textlink="">
      <xdr:nvSpPr>
        <xdr:cNvPr id="5476" name="Text Box 2909">
          <a:extLst>
            <a:ext uri="{FF2B5EF4-FFF2-40B4-BE49-F238E27FC236}">
              <a16:creationId xmlns:a16="http://schemas.microsoft.com/office/drawing/2014/main" id="{A81E7BB3-60B4-4E21-9B84-4A35AFACEAF1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540</xdr:row>
      <xdr:rowOff>0</xdr:rowOff>
    </xdr:from>
    <xdr:to>
      <xdr:col>1</xdr:col>
      <xdr:colOff>1752600</xdr:colOff>
      <xdr:row>541</xdr:row>
      <xdr:rowOff>38100</xdr:rowOff>
    </xdr:to>
    <xdr:sp macro="" textlink="">
      <xdr:nvSpPr>
        <xdr:cNvPr id="5477" name="Text Box 9">
          <a:extLst>
            <a:ext uri="{FF2B5EF4-FFF2-40B4-BE49-F238E27FC236}">
              <a16:creationId xmlns:a16="http://schemas.microsoft.com/office/drawing/2014/main" id="{A9AA7DAF-A4C4-4157-AACC-07D9ECC57D8B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540</xdr:row>
      <xdr:rowOff>0</xdr:rowOff>
    </xdr:from>
    <xdr:to>
      <xdr:col>1</xdr:col>
      <xdr:colOff>1752600</xdr:colOff>
      <xdr:row>541</xdr:row>
      <xdr:rowOff>38100</xdr:rowOff>
    </xdr:to>
    <xdr:sp macro="" textlink="">
      <xdr:nvSpPr>
        <xdr:cNvPr id="5478" name="Text Box 2909">
          <a:extLst>
            <a:ext uri="{FF2B5EF4-FFF2-40B4-BE49-F238E27FC236}">
              <a16:creationId xmlns:a16="http://schemas.microsoft.com/office/drawing/2014/main" id="{B7C6E139-05BF-4814-8E56-DC7F3F39F637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541</xdr:row>
      <xdr:rowOff>0</xdr:rowOff>
    </xdr:from>
    <xdr:to>
      <xdr:col>1</xdr:col>
      <xdr:colOff>1752600</xdr:colOff>
      <xdr:row>542</xdr:row>
      <xdr:rowOff>38100</xdr:rowOff>
    </xdr:to>
    <xdr:sp macro="" textlink="">
      <xdr:nvSpPr>
        <xdr:cNvPr id="5479" name="Text Box 9">
          <a:extLst>
            <a:ext uri="{FF2B5EF4-FFF2-40B4-BE49-F238E27FC236}">
              <a16:creationId xmlns:a16="http://schemas.microsoft.com/office/drawing/2014/main" id="{183C7EBE-1EC1-4739-8F87-A28C3BAC15FE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541</xdr:row>
      <xdr:rowOff>0</xdr:rowOff>
    </xdr:from>
    <xdr:to>
      <xdr:col>1</xdr:col>
      <xdr:colOff>1752600</xdr:colOff>
      <xdr:row>542</xdr:row>
      <xdr:rowOff>38100</xdr:rowOff>
    </xdr:to>
    <xdr:sp macro="" textlink="">
      <xdr:nvSpPr>
        <xdr:cNvPr id="5480" name="Text Box 2909">
          <a:extLst>
            <a:ext uri="{FF2B5EF4-FFF2-40B4-BE49-F238E27FC236}">
              <a16:creationId xmlns:a16="http://schemas.microsoft.com/office/drawing/2014/main" id="{63A7F5C4-7648-4735-9275-B140DE4335DE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541</xdr:row>
      <xdr:rowOff>0</xdr:rowOff>
    </xdr:from>
    <xdr:to>
      <xdr:col>1</xdr:col>
      <xdr:colOff>1752600</xdr:colOff>
      <xdr:row>542</xdr:row>
      <xdr:rowOff>38100</xdr:rowOff>
    </xdr:to>
    <xdr:sp macro="" textlink="">
      <xdr:nvSpPr>
        <xdr:cNvPr id="5481" name="Text Box 9">
          <a:extLst>
            <a:ext uri="{FF2B5EF4-FFF2-40B4-BE49-F238E27FC236}">
              <a16:creationId xmlns:a16="http://schemas.microsoft.com/office/drawing/2014/main" id="{B9566729-6566-4425-86D4-FF51E9BCC0BC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541</xdr:row>
      <xdr:rowOff>0</xdr:rowOff>
    </xdr:from>
    <xdr:to>
      <xdr:col>1</xdr:col>
      <xdr:colOff>1752600</xdr:colOff>
      <xdr:row>542</xdr:row>
      <xdr:rowOff>38100</xdr:rowOff>
    </xdr:to>
    <xdr:sp macro="" textlink="">
      <xdr:nvSpPr>
        <xdr:cNvPr id="5482" name="Text Box 2909">
          <a:extLst>
            <a:ext uri="{FF2B5EF4-FFF2-40B4-BE49-F238E27FC236}">
              <a16:creationId xmlns:a16="http://schemas.microsoft.com/office/drawing/2014/main" id="{F3FB4435-E23A-479A-A307-F525360D6026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542</xdr:row>
      <xdr:rowOff>0</xdr:rowOff>
    </xdr:from>
    <xdr:to>
      <xdr:col>1</xdr:col>
      <xdr:colOff>1752600</xdr:colOff>
      <xdr:row>543</xdr:row>
      <xdr:rowOff>38100</xdr:rowOff>
    </xdr:to>
    <xdr:sp macro="" textlink="">
      <xdr:nvSpPr>
        <xdr:cNvPr id="5483" name="Text Box 9">
          <a:extLst>
            <a:ext uri="{FF2B5EF4-FFF2-40B4-BE49-F238E27FC236}">
              <a16:creationId xmlns:a16="http://schemas.microsoft.com/office/drawing/2014/main" id="{C973D02F-CC9E-4889-ADE8-27CF61B35859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542</xdr:row>
      <xdr:rowOff>0</xdr:rowOff>
    </xdr:from>
    <xdr:to>
      <xdr:col>1</xdr:col>
      <xdr:colOff>1752600</xdr:colOff>
      <xdr:row>543</xdr:row>
      <xdr:rowOff>38100</xdr:rowOff>
    </xdr:to>
    <xdr:sp macro="" textlink="">
      <xdr:nvSpPr>
        <xdr:cNvPr id="5484" name="Text Box 2909">
          <a:extLst>
            <a:ext uri="{FF2B5EF4-FFF2-40B4-BE49-F238E27FC236}">
              <a16:creationId xmlns:a16="http://schemas.microsoft.com/office/drawing/2014/main" id="{4CE7E939-446A-4874-9A6A-61709A528514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542</xdr:row>
      <xdr:rowOff>0</xdr:rowOff>
    </xdr:from>
    <xdr:to>
      <xdr:col>1</xdr:col>
      <xdr:colOff>1752600</xdr:colOff>
      <xdr:row>543</xdr:row>
      <xdr:rowOff>38100</xdr:rowOff>
    </xdr:to>
    <xdr:sp macro="" textlink="">
      <xdr:nvSpPr>
        <xdr:cNvPr id="5485" name="Text Box 9">
          <a:extLst>
            <a:ext uri="{FF2B5EF4-FFF2-40B4-BE49-F238E27FC236}">
              <a16:creationId xmlns:a16="http://schemas.microsoft.com/office/drawing/2014/main" id="{C5A5E91C-FF82-4F72-B6E5-482102FD1493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542</xdr:row>
      <xdr:rowOff>0</xdr:rowOff>
    </xdr:from>
    <xdr:to>
      <xdr:col>1</xdr:col>
      <xdr:colOff>1752600</xdr:colOff>
      <xdr:row>543</xdr:row>
      <xdr:rowOff>38100</xdr:rowOff>
    </xdr:to>
    <xdr:sp macro="" textlink="">
      <xdr:nvSpPr>
        <xdr:cNvPr id="5486" name="Text Box 2909">
          <a:extLst>
            <a:ext uri="{FF2B5EF4-FFF2-40B4-BE49-F238E27FC236}">
              <a16:creationId xmlns:a16="http://schemas.microsoft.com/office/drawing/2014/main" id="{9A00327F-AAA8-46CD-B88A-4CD47CA5298C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544</xdr:row>
      <xdr:rowOff>0</xdr:rowOff>
    </xdr:from>
    <xdr:to>
      <xdr:col>1</xdr:col>
      <xdr:colOff>1752600</xdr:colOff>
      <xdr:row>545</xdr:row>
      <xdr:rowOff>38100</xdr:rowOff>
    </xdr:to>
    <xdr:sp macro="" textlink="">
      <xdr:nvSpPr>
        <xdr:cNvPr id="5487" name="Text Box 9">
          <a:extLst>
            <a:ext uri="{FF2B5EF4-FFF2-40B4-BE49-F238E27FC236}">
              <a16:creationId xmlns:a16="http://schemas.microsoft.com/office/drawing/2014/main" id="{A8CBC868-5C34-4C4D-8A01-18817136C010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544</xdr:row>
      <xdr:rowOff>0</xdr:rowOff>
    </xdr:from>
    <xdr:to>
      <xdr:col>1</xdr:col>
      <xdr:colOff>1752600</xdr:colOff>
      <xdr:row>545</xdr:row>
      <xdr:rowOff>38100</xdr:rowOff>
    </xdr:to>
    <xdr:sp macro="" textlink="">
      <xdr:nvSpPr>
        <xdr:cNvPr id="5488" name="Text Box 2909">
          <a:extLst>
            <a:ext uri="{FF2B5EF4-FFF2-40B4-BE49-F238E27FC236}">
              <a16:creationId xmlns:a16="http://schemas.microsoft.com/office/drawing/2014/main" id="{D844C1FD-8D28-475A-B234-852FBFD242A1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544</xdr:row>
      <xdr:rowOff>0</xdr:rowOff>
    </xdr:from>
    <xdr:to>
      <xdr:col>1</xdr:col>
      <xdr:colOff>1752600</xdr:colOff>
      <xdr:row>545</xdr:row>
      <xdr:rowOff>38100</xdr:rowOff>
    </xdr:to>
    <xdr:sp macro="" textlink="">
      <xdr:nvSpPr>
        <xdr:cNvPr id="5489" name="Text Box 9">
          <a:extLst>
            <a:ext uri="{FF2B5EF4-FFF2-40B4-BE49-F238E27FC236}">
              <a16:creationId xmlns:a16="http://schemas.microsoft.com/office/drawing/2014/main" id="{CA483F0B-CE4A-4133-A556-C9FD3E35EC12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544</xdr:row>
      <xdr:rowOff>0</xdr:rowOff>
    </xdr:from>
    <xdr:to>
      <xdr:col>1</xdr:col>
      <xdr:colOff>1752600</xdr:colOff>
      <xdr:row>545</xdr:row>
      <xdr:rowOff>38100</xdr:rowOff>
    </xdr:to>
    <xdr:sp macro="" textlink="">
      <xdr:nvSpPr>
        <xdr:cNvPr id="5490" name="Text Box 2909">
          <a:extLst>
            <a:ext uri="{FF2B5EF4-FFF2-40B4-BE49-F238E27FC236}">
              <a16:creationId xmlns:a16="http://schemas.microsoft.com/office/drawing/2014/main" id="{D586A089-633C-4950-AB7F-891B80B84E44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545</xdr:row>
      <xdr:rowOff>0</xdr:rowOff>
    </xdr:from>
    <xdr:to>
      <xdr:col>1</xdr:col>
      <xdr:colOff>1752600</xdr:colOff>
      <xdr:row>546</xdr:row>
      <xdr:rowOff>38100</xdr:rowOff>
    </xdr:to>
    <xdr:sp macro="" textlink="">
      <xdr:nvSpPr>
        <xdr:cNvPr id="5491" name="Text Box 9">
          <a:extLst>
            <a:ext uri="{FF2B5EF4-FFF2-40B4-BE49-F238E27FC236}">
              <a16:creationId xmlns:a16="http://schemas.microsoft.com/office/drawing/2014/main" id="{FA70685B-EC5D-40A5-B8A9-0C9A76495925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545</xdr:row>
      <xdr:rowOff>0</xdr:rowOff>
    </xdr:from>
    <xdr:to>
      <xdr:col>1</xdr:col>
      <xdr:colOff>1752600</xdr:colOff>
      <xdr:row>546</xdr:row>
      <xdr:rowOff>38100</xdr:rowOff>
    </xdr:to>
    <xdr:sp macro="" textlink="">
      <xdr:nvSpPr>
        <xdr:cNvPr id="5492" name="Text Box 2909">
          <a:extLst>
            <a:ext uri="{FF2B5EF4-FFF2-40B4-BE49-F238E27FC236}">
              <a16:creationId xmlns:a16="http://schemas.microsoft.com/office/drawing/2014/main" id="{B50E764E-7005-491D-AEA9-86C3A81C6D95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545</xdr:row>
      <xdr:rowOff>0</xdr:rowOff>
    </xdr:from>
    <xdr:to>
      <xdr:col>1</xdr:col>
      <xdr:colOff>1752600</xdr:colOff>
      <xdr:row>546</xdr:row>
      <xdr:rowOff>38100</xdr:rowOff>
    </xdr:to>
    <xdr:sp macro="" textlink="">
      <xdr:nvSpPr>
        <xdr:cNvPr id="5493" name="Text Box 9">
          <a:extLst>
            <a:ext uri="{FF2B5EF4-FFF2-40B4-BE49-F238E27FC236}">
              <a16:creationId xmlns:a16="http://schemas.microsoft.com/office/drawing/2014/main" id="{442882C9-BABE-485C-9FF0-54131A962B17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545</xdr:row>
      <xdr:rowOff>0</xdr:rowOff>
    </xdr:from>
    <xdr:to>
      <xdr:col>1</xdr:col>
      <xdr:colOff>1752600</xdr:colOff>
      <xdr:row>546</xdr:row>
      <xdr:rowOff>38100</xdr:rowOff>
    </xdr:to>
    <xdr:sp macro="" textlink="">
      <xdr:nvSpPr>
        <xdr:cNvPr id="5494" name="Text Box 2909">
          <a:extLst>
            <a:ext uri="{FF2B5EF4-FFF2-40B4-BE49-F238E27FC236}">
              <a16:creationId xmlns:a16="http://schemas.microsoft.com/office/drawing/2014/main" id="{B34AE09F-7518-4120-823E-89BD3862786C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546</xdr:row>
      <xdr:rowOff>0</xdr:rowOff>
    </xdr:from>
    <xdr:to>
      <xdr:col>1</xdr:col>
      <xdr:colOff>1752600</xdr:colOff>
      <xdr:row>547</xdr:row>
      <xdr:rowOff>38100</xdr:rowOff>
    </xdr:to>
    <xdr:sp macro="" textlink="">
      <xdr:nvSpPr>
        <xdr:cNvPr id="5495" name="Text Box 9">
          <a:extLst>
            <a:ext uri="{FF2B5EF4-FFF2-40B4-BE49-F238E27FC236}">
              <a16:creationId xmlns:a16="http://schemas.microsoft.com/office/drawing/2014/main" id="{5CB1E02B-28B3-4607-8405-1F1C40CADF2B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546</xdr:row>
      <xdr:rowOff>0</xdr:rowOff>
    </xdr:from>
    <xdr:to>
      <xdr:col>1</xdr:col>
      <xdr:colOff>1752600</xdr:colOff>
      <xdr:row>547</xdr:row>
      <xdr:rowOff>38100</xdr:rowOff>
    </xdr:to>
    <xdr:sp macro="" textlink="">
      <xdr:nvSpPr>
        <xdr:cNvPr id="5496" name="Text Box 2909">
          <a:extLst>
            <a:ext uri="{FF2B5EF4-FFF2-40B4-BE49-F238E27FC236}">
              <a16:creationId xmlns:a16="http://schemas.microsoft.com/office/drawing/2014/main" id="{8E7E8CB2-AD79-4253-B6A3-15936A0BE8F7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546</xdr:row>
      <xdr:rowOff>0</xdr:rowOff>
    </xdr:from>
    <xdr:to>
      <xdr:col>1</xdr:col>
      <xdr:colOff>1752600</xdr:colOff>
      <xdr:row>547</xdr:row>
      <xdr:rowOff>38100</xdr:rowOff>
    </xdr:to>
    <xdr:sp macro="" textlink="">
      <xdr:nvSpPr>
        <xdr:cNvPr id="5497" name="Text Box 9">
          <a:extLst>
            <a:ext uri="{FF2B5EF4-FFF2-40B4-BE49-F238E27FC236}">
              <a16:creationId xmlns:a16="http://schemas.microsoft.com/office/drawing/2014/main" id="{6AA548E2-0975-4ECC-B874-5D178527A6F3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546</xdr:row>
      <xdr:rowOff>0</xdr:rowOff>
    </xdr:from>
    <xdr:to>
      <xdr:col>1</xdr:col>
      <xdr:colOff>1752600</xdr:colOff>
      <xdr:row>547</xdr:row>
      <xdr:rowOff>38100</xdr:rowOff>
    </xdr:to>
    <xdr:sp macro="" textlink="">
      <xdr:nvSpPr>
        <xdr:cNvPr id="5498" name="Text Box 2909">
          <a:extLst>
            <a:ext uri="{FF2B5EF4-FFF2-40B4-BE49-F238E27FC236}">
              <a16:creationId xmlns:a16="http://schemas.microsoft.com/office/drawing/2014/main" id="{F66FD20C-ADCA-4503-ADBF-CC8987A63BC6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547</xdr:row>
      <xdr:rowOff>0</xdr:rowOff>
    </xdr:from>
    <xdr:to>
      <xdr:col>1</xdr:col>
      <xdr:colOff>1752600</xdr:colOff>
      <xdr:row>548</xdr:row>
      <xdr:rowOff>38100</xdr:rowOff>
    </xdr:to>
    <xdr:sp macro="" textlink="">
      <xdr:nvSpPr>
        <xdr:cNvPr id="5499" name="Text Box 9">
          <a:extLst>
            <a:ext uri="{FF2B5EF4-FFF2-40B4-BE49-F238E27FC236}">
              <a16:creationId xmlns:a16="http://schemas.microsoft.com/office/drawing/2014/main" id="{BC4CC08A-6DD1-4950-BF9D-442ED509E578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547</xdr:row>
      <xdr:rowOff>0</xdr:rowOff>
    </xdr:from>
    <xdr:to>
      <xdr:col>1</xdr:col>
      <xdr:colOff>1752600</xdr:colOff>
      <xdr:row>548</xdr:row>
      <xdr:rowOff>38100</xdr:rowOff>
    </xdr:to>
    <xdr:sp macro="" textlink="">
      <xdr:nvSpPr>
        <xdr:cNvPr id="5500" name="Text Box 2909">
          <a:extLst>
            <a:ext uri="{FF2B5EF4-FFF2-40B4-BE49-F238E27FC236}">
              <a16:creationId xmlns:a16="http://schemas.microsoft.com/office/drawing/2014/main" id="{16D4DF6A-0C1D-4F7A-94BD-6CB1C5FC2A1C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547</xdr:row>
      <xdr:rowOff>0</xdr:rowOff>
    </xdr:from>
    <xdr:to>
      <xdr:col>1</xdr:col>
      <xdr:colOff>1752600</xdr:colOff>
      <xdr:row>548</xdr:row>
      <xdr:rowOff>38100</xdr:rowOff>
    </xdr:to>
    <xdr:sp macro="" textlink="">
      <xdr:nvSpPr>
        <xdr:cNvPr id="5501" name="Text Box 9">
          <a:extLst>
            <a:ext uri="{FF2B5EF4-FFF2-40B4-BE49-F238E27FC236}">
              <a16:creationId xmlns:a16="http://schemas.microsoft.com/office/drawing/2014/main" id="{18E54CF4-8CAB-4963-9C6C-2A70EAC7F98E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547</xdr:row>
      <xdr:rowOff>0</xdr:rowOff>
    </xdr:from>
    <xdr:to>
      <xdr:col>1</xdr:col>
      <xdr:colOff>1752600</xdr:colOff>
      <xdr:row>548</xdr:row>
      <xdr:rowOff>38100</xdr:rowOff>
    </xdr:to>
    <xdr:sp macro="" textlink="">
      <xdr:nvSpPr>
        <xdr:cNvPr id="5502" name="Text Box 2909">
          <a:extLst>
            <a:ext uri="{FF2B5EF4-FFF2-40B4-BE49-F238E27FC236}">
              <a16:creationId xmlns:a16="http://schemas.microsoft.com/office/drawing/2014/main" id="{111BD134-78D2-46C2-BF46-EAA6ED9275E4}"/>
            </a:ext>
          </a:extLst>
        </xdr:cNvPr>
        <xdr:cNvSpPr txBox="1">
          <a:spLocks noChangeArrowheads="1"/>
        </xdr:cNvSpPr>
      </xdr:nvSpPr>
      <xdr:spPr bwMode="auto">
        <a:xfrm>
          <a:off x="2162175" y="90106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548</xdr:row>
      <xdr:rowOff>0</xdr:rowOff>
    </xdr:from>
    <xdr:to>
      <xdr:col>1</xdr:col>
      <xdr:colOff>1752600</xdr:colOff>
      <xdr:row>549</xdr:row>
      <xdr:rowOff>38100</xdr:rowOff>
    </xdr:to>
    <xdr:sp macro="" textlink="">
      <xdr:nvSpPr>
        <xdr:cNvPr id="5503" name="Text Box 9">
          <a:extLst>
            <a:ext uri="{FF2B5EF4-FFF2-40B4-BE49-F238E27FC236}">
              <a16:creationId xmlns:a16="http://schemas.microsoft.com/office/drawing/2014/main" id="{AEA23232-B2FA-45CD-9107-42058545B99D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548</xdr:row>
      <xdr:rowOff>0</xdr:rowOff>
    </xdr:from>
    <xdr:to>
      <xdr:col>1</xdr:col>
      <xdr:colOff>1752600</xdr:colOff>
      <xdr:row>549</xdr:row>
      <xdr:rowOff>38100</xdr:rowOff>
    </xdr:to>
    <xdr:sp macro="" textlink="">
      <xdr:nvSpPr>
        <xdr:cNvPr id="5504" name="Text Box 2909">
          <a:extLst>
            <a:ext uri="{FF2B5EF4-FFF2-40B4-BE49-F238E27FC236}">
              <a16:creationId xmlns:a16="http://schemas.microsoft.com/office/drawing/2014/main" id="{53A3328F-9842-4CCC-9FC7-B64A203CC2CA}"/>
            </a:ext>
          </a:extLst>
        </xdr:cNvPr>
        <xdr:cNvSpPr txBox="1">
          <a:spLocks noChangeArrowheads="1"/>
        </xdr:cNvSpPr>
      </xdr:nvSpPr>
      <xdr:spPr bwMode="auto">
        <a:xfrm>
          <a:off x="2162175" y="90268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334</xdr:row>
      <xdr:rowOff>0</xdr:rowOff>
    </xdr:from>
    <xdr:to>
      <xdr:col>9</xdr:col>
      <xdr:colOff>76200</xdr:colOff>
      <xdr:row>335</xdr:row>
      <xdr:rowOff>38100</xdr:rowOff>
    </xdr:to>
    <xdr:sp macro="" textlink="">
      <xdr:nvSpPr>
        <xdr:cNvPr id="5505" name="Text Box 3211">
          <a:extLst>
            <a:ext uri="{FF2B5EF4-FFF2-40B4-BE49-F238E27FC236}">
              <a16:creationId xmlns:a16="http://schemas.microsoft.com/office/drawing/2014/main" id="{3B67D382-45B2-4309-8906-74F12D925E26}"/>
            </a:ext>
          </a:extLst>
        </xdr:cNvPr>
        <xdr:cNvSpPr txBox="1">
          <a:spLocks noChangeArrowheads="1"/>
        </xdr:cNvSpPr>
      </xdr:nvSpPr>
      <xdr:spPr bwMode="auto">
        <a:xfrm>
          <a:off x="7886700" y="55616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335</xdr:row>
      <xdr:rowOff>0</xdr:rowOff>
    </xdr:from>
    <xdr:to>
      <xdr:col>9</xdr:col>
      <xdr:colOff>76200</xdr:colOff>
      <xdr:row>336</xdr:row>
      <xdr:rowOff>38100</xdr:rowOff>
    </xdr:to>
    <xdr:sp macro="" textlink="">
      <xdr:nvSpPr>
        <xdr:cNvPr id="5506" name="Text Box 3211">
          <a:extLst>
            <a:ext uri="{FF2B5EF4-FFF2-40B4-BE49-F238E27FC236}">
              <a16:creationId xmlns:a16="http://schemas.microsoft.com/office/drawing/2014/main" id="{D55C9824-200C-4D60-91EA-DB2ABAFF0DAD}"/>
            </a:ext>
          </a:extLst>
        </xdr:cNvPr>
        <xdr:cNvSpPr txBox="1">
          <a:spLocks noChangeArrowheads="1"/>
        </xdr:cNvSpPr>
      </xdr:nvSpPr>
      <xdr:spPr bwMode="auto">
        <a:xfrm>
          <a:off x="7886700" y="55778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338</xdr:row>
      <xdr:rowOff>0</xdr:rowOff>
    </xdr:from>
    <xdr:to>
      <xdr:col>9</xdr:col>
      <xdr:colOff>76200</xdr:colOff>
      <xdr:row>339</xdr:row>
      <xdr:rowOff>38100</xdr:rowOff>
    </xdr:to>
    <xdr:sp macro="" textlink="">
      <xdr:nvSpPr>
        <xdr:cNvPr id="5507" name="Text Box 3211">
          <a:extLst>
            <a:ext uri="{FF2B5EF4-FFF2-40B4-BE49-F238E27FC236}">
              <a16:creationId xmlns:a16="http://schemas.microsoft.com/office/drawing/2014/main" id="{C221DF84-739D-44FD-A99D-A94E533CB09D}"/>
            </a:ext>
          </a:extLst>
        </xdr:cNvPr>
        <xdr:cNvSpPr txBox="1">
          <a:spLocks noChangeArrowheads="1"/>
        </xdr:cNvSpPr>
      </xdr:nvSpPr>
      <xdr:spPr bwMode="auto">
        <a:xfrm>
          <a:off x="7886700" y="5626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357</xdr:row>
      <xdr:rowOff>0</xdr:rowOff>
    </xdr:from>
    <xdr:to>
      <xdr:col>9</xdr:col>
      <xdr:colOff>76200</xdr:colOff>
      <xdr:row>358</xdr:row>
      <xdr:rowOff>38100</xdr:rowOff>
    </xdr:to>
    <xdr:sp macro="" textlink="">
      <xdr:nvSpPr>
        <xdr:cNvPr id="5508" name="Text Box 3211">
          <a:extLst>
            <a:ext uri="{FF2B5EF4-FFF2-40B4-BE49-F238E27FC236}">
              <a16:creationId xmlns:a16="http://schemas.microsoft.com/office/drawing/2014/main" id="{20B49370-1C19-49B2-8ABC-5B3CC0577A02}"/>
            </a:ext>
          </a:extLst>
        </xdr:cNvPr>
        <xdr:cNvSpPr txBox="1">
          <a:spLocks noChangeArrowheads="1"/>
        </xdr:cNvSpPr>
      </xdr:nvSpPr>
      <xdr:spPr bwMode="auto">
        <a:xfrm>
          <a:off x="7886700" y="59340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5509" name="Text Box 3211">
          <a:extLst>
            <a:ext uri="{FF2B5EF4-FFF2-40B4-BE49-F238E27FC236}">
              <a16:creationId xmlns:a16="http://schemas.microsoft.com/office/drawing/2014/main" id="{5D65B198-6A84-482C-BCC4-8BF0615FD016}"/>
            </a:ext>
          </a:extLst>
        </xdr:cNvPr>
        <xdr:cNvSpPr txBox="1">
          <a:spLocks noChangeArrowheads="1"/>
        </xdr:cNvSpPr>
      </xdr:nvSpPr>
      <xdr:spPr bwMode="auto">
        <a:xfrm>
          <a:off x="7886700" y="59502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5510" name="Text Box 3211">
          <a:extLst>
            <a:ext uri="{FF2B5EF4-FFF2-40B4-BE49-F238E27FC236}">
              <a16:creationId xmlns:a16="http://schemas.microsoft.com/office/drawing/2014/main" id="{15660857-223D-4A6A-BA79-1CFDFB89A79D}"/>
            </a:ext>
          </a:extLst>
        </xdr:cNvPr>
        <xdr:cNvSpPr txBox="1">
          <a:spLocks noChangeArrowheads="1"/>
        </xdr:cNvSpPr>
      </xdr:nvSpPr>
      <xdr:spPr bwMode="auto">
        <a:xfrm>
          <a:off x="7886700" y="59826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511" name="Text Box 3211">
          <a:extLst>
            <a:ext uri="{FF2B5EF4-FFF2-40B4-BE49-F238E27FC236}">
              <a16:creationId xmlns:a16="http://schemas.microsoft.com/office/drawing/2014/main" id="{8C7D2B3F-B178-4C06-9FBE-7BA9734B5E3E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512" name="Text Box 3211">
          <a:extLst>
            <a:ext uri="{FF2B5EF4-FFF2-40B4-BE49-F238E27FC236}">
              <a16:creationId xmlns:a16="http://schemas.microsoft.com/office/drawing/2014/main" id="{0BF15D5A-4BA6-41E0-8463-8EC57E817A91}"/>
            </a:ext>
          </a:extLst>
        </xdr:cNvPr>
        <xdr:cNvSpPr txBox="1">
          <a:spLocks noChangeArrowheads="1"/>
        </xdr:cNvSpPr>
      </xdr:nvSpPr>
      <xdr:spPr bwMode="auto">
        <a:xfrm>
          <a:off x="7886700" y="60312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513" name="Text Box 3211">
          <a:extLst>
            <a:ext uri="{FF2B5EF4-FFF2-40B4-BE49-F238E27FC236}">
              <a16:creationId xmlns:a16="http://schemas.microsoft.com/office/drawing/2014/main" id="{F3763E6E-6024-4980-B29F-889C9F8B2ACE}"/>
            </a:ext>
          </a:extLst>
        </xdr:cNvPr>
        <xdr:cNvSpPr txBox="1">
          <a:spLocks noChangeArrowheads="1"/>
        </xdr:cNvSpPr>
      </xdr:nvSpPr>
      <xdr:spPr bwMode="auto">
        <a:xfrm>
          <a:off x="7886700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514" name="Text Box 3211">
          <a:extLst>
            <a:ext uri="{FF2B5EF4-FFF2-40B4-BE49-F238E27FC236}">
              <a16:creationId xmlns:a16="http://schemas.microsoft.com/office/drawing/2014/main" id="{BFA75E15-BE3A-4CF4-AFBB-EBCDC39FB3EC}"/>
            </a:ext>
          </a:extLst>
        </xdr:cNvPr>
        <xdr:cNvSpPr txBox="1">
          <a:spLocks noChangeArrowheads="1"/>
        </xdr:cNvSpPr>
      </xdr:nvSpPr>
      <xdr:spPr bwMode="auto">
        <a:xfrm>
          <a:off x="7886700" y="60474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5515" name="Text Box 3211">
          <a:extLst>
            <a:ext uri="{FF2B5EF4-FFF2-40B4-BE49-F238E27FC236}">
              <a16:creationId xmlns:a16="http://schemas.microsoft.com/office/drawing/2014/main" id="{2380AB4C-DCF2-404A-80AF-76984A574E5A}"/>
            </a:ext>
          </a:extLst>
        </xdr:cNvPr>
        <xdr:cNvSpPr txBox="1">
          <a:spLocks noChangeArrowheads="1"/>
        </xdr:cNvSpPr>
      </xdr:nvSpPr>
      <xdr:spPr bwMode="auto">
        <a:xfrm>
          <a:off x="7886700" y="61445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5516" name="Text Box 3211">
          <a:extLst>
            <a:ext uri="{FF2B5EF4-FFF2-40B4-BE49-F238E27FC236}">
              <a16:creationId xmlns:a16="http://schemas.microsoft.com/office/drawing/2014/main" id="{94C59B25-84CE-4BA6-9D44-26C476131A93}"/>
            </a:ext>
          </a:extLst>
        </xdr:cNvPr>
        <xdr:cNvSpPr txBox="1">
          <a:spLocks noChangeArrowheads="1"/>
        </xdr:cNvSpPr>
      </xdr:nvSpPr>
      <xdr:spPr bwMode="auto">
        <a:xfrm>
          <a:off x="7886700" y="61445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5517" name="Text Box 3211">
          <a:extLst>
            <a:ext uri="{FF2B5EF4-FFF2-40B4-BE49-F238E27FC236}">
              <a16:creationId xmlns:a16="http://schemas.microsoft.com/office/drawing/2014/main" id="{3372A76D-DDF5-4F0D-A192-0D34B3A0322C}"/>
            </a:ext>
          </a:extLst>
        </xdr:cNvPr>
        <xdr:cNvSpPr txBox="1">
          <a:spLocks noChangeArrowheads="1"/>
        </xdr:cNvSpPr>
      </xdr:nvSpPr>
      <xdr:spPr bwMode="auto">
        <a:xfrm>
          <a:off x="7886700" y="61445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5518" name="Text Box 3211">
          <a:extLst>
            <a:ext uri="{FF2B5EF4-FFF2-40B4-BE49-F238E27FC236}">
              <a16:creationId xmlns:a16="http://schemas.microsoft.com/office/drawing/2014/main" id="{2977435D-5EB9-43CF-94FC-D49F7FF553D2}"/>
            </a:ext>
          </a:extLst>
        </xdr:cNvPr>
        <xdr:cNvSpPr txBox="1">
          <a:spLocks noChangeArrowheads="1"/>
        </xdr:cNvSpPr>
      </xdr:nvSpPr>
      <xdr:spPr bwMode="auto">
        <a:xfrm>
          <a:off x="7886700" y="61445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371</xdr:row>
      <xdr:rowOff>0</xdr:rowOff>
    </xdr:from>
    <xdr:to>
      <xdr:col>9</xdr:col>
      <xdr:colOff>76200</xdr:colOff>
      <xdr:row>372</xdr:row>
      <xdr:rowOff>38100</xdr:rowOff>
    </xdr:to>
    <xdr:sp macro="" textlink="">
      <xdr:nvSpPr>
        <xdr:cNvPr id="5519" name="Text Box 3211">
          <a:extLst>
            <a:ext uri="{FF2B5EF4-FFF2-40B4-BE49-F238E27FC236}">
              <a16:creationId xmlns:a16="http://schemas.microsoft.com/office/drawing/2014/main" id="{BCA4BC21-EE1A-4012-BDF0-5D5E49FF74CB}"/>
            </a:ext>
          </a:extLst>
        </xdr:cNvPr>
        <xdr:cNvSpPr txBox="1">
          <a:spLocks noChangeArrowheads="1"/>
        </xdr:cNvSpPr>
      </xdr:nvSpPr>
      <xdr:spPr bwMode="auto">
        <a:xfrm>
          <a:off x="7886700" y="61607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371</xdr:row>
      <xdr:rowOff>0</xdr:rowOff>
    </xdr:from>
    <xdr:to>
      <xdr:col>9</xdr:col>
      <xdr:colOff>76200</xdr:colOff>
      <xdr:row>372</xdr:row>
      <xdr:rowOff>38100</xdr:rowOff>
    </xdr:to>
    <xdr:sp macro="" textlink="">
      <xdr:nvSpPr>
        <xdr:cNvPr id="5520" name="Text Box 3211">
          <a:extLst>
            <a:ext uri="{FF2B5EF4-FFF2-40B4-BE49-F238E27FC236}">
              <a16:creationId xmlns:a16="http://schemas.microsoft.com/office/drawing/2014/main" id="{C82BEFDA-E072-48AD-B80D-F65B4C2BE78B}"/>
            </a:ext>
          </a:extLst>
        </xdr:cNvPr>
        <xdr:cNvSpPr txBox="1">
          <a:spLocks noChangeArrowheads="1"/>
        </xdr:cNvSpPr>
      </xdr:nvSpPr>
      <xdr:spPr bwMode="auto">
        <a:xfrm>
          <a:off x="7886700" y="61607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371</xdr:row>
      <xdr:rowOff>0</xdr:rowOff>
    </xdr:from>
    <xdr:to>
      <xdr:col>9</xdr:col>
      <xdr:colOff>76200</xdr:colOff>
      <xdr:row>372</xdr:row>
      <xdr:rowOff>38100</xdr:rowOff>
    </xdr:to>
    <xdr:sp macro="" textlink="">
      <xdr:nvSpPr>
        <xdr:cNvPr id="5521" name="Text Box 3211">
          <a:extLst>
            <a:ext uri="{FF2B5EF4-FFF2-40B4-BE49-F238E27FC236}">
              <a16:creationId xmlns:a16="http://schemas.microsoft.com/office/drawing/2014/main" id="{36FA9DFB-924C-4313-8075-2656EFB2AB62}"/>
            </a:ext>
          </a:extLst>
        </xdr:cNvPr>
        <xdr:cNvSpPr txBox="1">
          <a:spLocks noChangeArrowheads="1"/>
        </xdr:cNvSpPr>
      </xdr:nvSpPr>
      <xdr:spPr bwMode="auto">
        <a:xfrm>
          <a:off x="7886700" y="61607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371</xdr:row>
      <xdr:rowOff>0</xdr:rowOff>
    </xdr:from>
    <xdr:to>
      <xdr:col>9</xdr:col>
      <xdr:colOff>76200</xdr:colOff>
      <xdr:row>372</xdr:row>
      <xdr:rowOff>38100</xdr:rowOff>
    </xdr:to>
    <xdr:sp macro="" textlink="">
      <xdr:nvSpPr>
        <xdr:cNvPr id="5522" name="Text Box 3211">
          <a:extLst>
            <a:ext uri="{FF2B5EF4-FFF2-40B4-BE49-F238E27FC236}">
              <a16:creationId xmlns:a16="http://schemas.microsoft.com/office/drawing/2014/main" id="{CA1E7BE0-2E96-42F3-A38D-212630E5B4A5}"/>
            </a:ext>
          </a:extLst>
        </xdr:cNvPr>
        <xdr:cNvSpPr txBox="1">
          <a:spLocks noChangeArrowheads="1"/>
        </xdr:cNvSpPr>
      </xdr:nvSpPr>
      <xdr:spPr bwMode="auto">
        <a:xfrm>
          <a:off x="7886700" y="61607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523" name="Text Box 3211">
          <a:extLst>
            <a:ext uri="{FF2B5EF4-FFF2-40B4-BE49-F238E27FC236}">
              <a16:creationId xmlns:a16="http://schemas.microsoft.com/office/drawing/2014/main" id="{EEDD8158-6AA3-4228-8164-D8DC3BBD40E5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524" name="Text Box 3211">
          <a:extLst>
            <a:ext uri="{FF2B5EF4-FFF2-40B4-BE49-F238E27FC236}">
              <a16:creationId xmlns:a16="http://schemas.microsoft.com/office/drawing/2014/main" id="{336A0C4B-12F9-40FB-82B1-2DD24AC105C6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445</xdr:row>
      <xdr:rowOff>0</xdr:rowOff>
    </xdr:from>
    <xdr:to>
      <xdr:col>1</xdr:col>
      <xdr:colOff>228600</xdr:colOff>
      <xdr:row>446</xdr:row>
      <xdr:rowOff>38100</xdr:rowOff>
    </xdr:to>
    <xdr:sp macro="" textlink="">
      <xdr:nvSpPr>
        <xdr:cNvPr id="5525" name="Text Box 8">
          <a:extLst>
            <a:ext uri="{FF2B5EF4-FFF2-40B4-BE49-F238E27FC236}">
              <a16:creationId xmlns:a16="http://schemas.microsoft.com/office/drawing/2014/main" id="{7C70E0BF-3E19-40A8-9767-BC8304462BB1}"/>
            </a:ext>
          </a:extLst>
        </xdr:cNvPr>
        <xdr:cNvSpPr txBox="1">
          <a:spLocks noChangeArrowheads="1"/>
        </xdr:cNvSpPr>
      </xdr:nvSpPr>
      <xdr:spPr bwMode="auto">
        <a:xfrm>
          <a:off x="6381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26" name="Text Box 13">
          <a:extLst>
            <a:ext uri="{FF2B5EF4-FFF2-40B4-BE49-F238E27FC236}">
              <a16:creationId xmlns:a16="http://schemas.microsoft.com/office/drawing/2014/main" id="{96C91D71-1DF1-45C4-BD2A-E681EFED0C9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27" name="Text Box 53">
          <a:extLst>
            <a:ext uri="{FF2B5EF4-FFF2-40B4-BE49-F238E27FC236}">
              <a16:creationId xmlns:a16="http://schemas.microsoft.com/office/drawing/2014/main" id="{6B67E6F7-709E-4523-A012-FE431FE9D9A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28" name="Text Box 145">
          <a:extLst>
            <a:ext uri="{FF2B5EF4-FFF2-40B4-BE49-F238E27FC236}">
              <a16:creationId xmlns:a16="http://schemas.microsoft.com/office/drawing/2014/main" id="{83FF7034-F552-49A0-A3E6-9935D19EC7A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29" name="Text Box 237">
          <a:extLst>
            <a:ext uri="{FF2B5EF4-FFF2-40B4-BE49-F238E27FC236}">
              <a16:creationId xmlns:a16="http://schemas.microsoft.com/office/drawing/2014/main" id="{51FEA5B3-F760-4B0B-9929-33784EF3A68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30" name="Text Box 329">
          <a:extLst>
            <a:ext uri="{FF2B5EF4-FFF2-40B4-BE49-F238E27FC236}">
              <a16:creationId xmlns:a16="http://schemas.microsoft.com/office/drawing/2014/main" id="{AF1BB872-E792-4CC4-B1D4-21C6F3A4288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31" name="Text Box 421">
          <a:extLst>
            <a:ext uri="{FF2B5EF4-FFF2-40B4-BE49-F238E27FC236}">
              <a16:creationId xmlns:a16="http://schemas.microsoft.com/office/drawing/2014/main" id="{9BAB51F3-9FED-4117-8ADF-751D4E396C9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32" name="Text Box 513">
          <a:extLst>
            <a:ext uri="{FF2B5EF4-FFF2-40B4-BE49-F238E27FC236}">
              <a16:creationId xmlns:a16="http://schemas.microsoft.com/office/drawing/2014/main" id="{0C6695BE-748C-4F86-B53C-DA5897CBB53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33" name="Text Box 605">
          <a:extLst>
            <a:ext uri="{FF2B5EF4-FFF2-40B4-BE49-F238E27FC236}">
              <a16:creationId xmlns:a16="http://schemas.microsoft.com/office/drawing/2014/main" id="{0483EE41-53C7-425E-A45A-151C761ACB2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34" name="Text Box 697">
          <a:extLst>
            <a:ext uri="{FF2B5EF4-FFF2-40B4-BE49-F238E27FC236}">
              <a16:creationId xmlns:a16="http://schemas.microsoft.com/office/drawing/2014/main" id="{4A23A2E3-CDBB-4BB9-938A-A2B89570240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35" name="Text Box 789">
          <a:extLst>
            <a:ext uri="{FF2B5EF4-FFF2-40B4-BE49-F238E27FC236}">
              <a16:creationId xmlns:a16="http://schemas.microsoft.com/office/drawing/2014/main" id="{A21A0A40-6961-434C-9DDE-D67C790343D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36" name="Text Box 881">
          <a:extLst>
            <a:ext uri="{FF2B5EF4-FFF2-40B4-BE49-F238E27FC236}">
              <a16:creationId xmlns:a16="http://schemas.microsoft.com/office/drawing/2014/main" id="{E839F11D-5721-44BE-B52E-20E2C74DA92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37" name="Text Box 973">
          <a:extLst>
            <a:ext uri="{FF2B5EF4-FFF2-40B4-BE49-F238E27FC236}">
              <a16:creationId xmlns:a16="http://schemas.microsoft.com/office/drawing/2014/main" id="{4E4255DA-BBD1-47EE-8234-4B996485D976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38" name="Text Box 1065">
          <a:extLst>
            <a:ext uri="{FF2B5EF4-FFF2-40B4-BE49-F238E27FC236}">
              <a16:creationId xmlns:a16="http://schemas.microsoft.com/office/drawing/2014/main" id="{4C080771-6085-4BC7-90A1-D1236AA2DD8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39" name="Text Box 1157">
          <a:extLst>
            <a:ext uri="{FF2B5EF4-FFF2-40B4-BE49-F238E27FC236}">
              <a16:creationId xmlns:a16="http://schemas.microsoft.com/office/drawing/2014/main" id="{462620A8-02AE-47D0-BFBC-A5CF98C9F35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40" name="Text Box 1249">
          <a:extLst>
            <a:ext uri="{FF2B5EF4-FFF2-40B4-BE49-F238E27FC236}">
              <a16:creationId xmlns:a16="http://schemas.microsoft.com/office/drawing/2014/main" id="{0F6AAEB3-4DB8-42E0-BF78-57F3F21B8DB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41" name="Text Box 1347">
          <a:extLst>
            <a:ext uri="{FF2B5EF4-FFF2-40B4-BE49-F238E27FC236}">
              <a16:creationId xmlns:a16="http://schemas.microsoft.com/office/drawing/2014/main" id="{2F9F188A-ED53-4D02-A82E-C98E43933A6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42" name="Text Box 1372">
          <a:extLst>
            <a:ext uri="{FF2B5EF4-FFF2-40B4-BE49-F238E27FC236}">
              <a16:creationId xmlns:a16="http://schemas.microsoft.com/office/drawing/2014/main" id="{DE0B7CCC-5DC2-4361-A114-06C140CA440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43" name="Text Box 1375">
          <a:extLst>
            <a:ext uri="{FF2B5EF4-FFF2-40B4-BE49-F238E27FC236}">
              <a16:creationId xmlns:a16="http://schemas.microsoft.com/office/drawing/2014/main" id="{05356047-74FD-46D8-B76A-637DFA072B6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44" name="Text Box 1378">
          <a:extLst>
            <a:ext uri="{FF2B5EF4-FFF2-40B4-BE49-F238E27FC236}">
              <a16:creationId xmlns:a16="http://schemas.microsoft.com/office/drawing/2014/main" id="{8AC28DB0-D7A5-4BBA-BB2C-81EE277514A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45" name="Text Box 1381">
          <a:extLst>
            <a:ext uri="{FF2B5EF4-FFF2-40B4-BE49-F238E27FC236}">
              <a16:creationId xmlns:a16="http://schemas.microsoft.com/office/drawing/2014/main" id="{722A764B-98B9-40C5-822D-6FD43A0016F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46" name="Text Box 1384">
          <a:extLst>
            <a:ext uri="{FF2B5EF4-FFF2-40B4-BE49-F238E27FC236}">
              <a16:creationId xmlns:a16="http://schemas.microsoft.com/office/drawing/2014/main" id="{F6A6A4FA-831C-4823-9394-47027DC6CFA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47" name="Text Box 1387">
          <a:extLst>
            <a:ext uri="{FF2B5EF4-FFF2-40B4-BE49-F238E27FC236}">
              <a16:creationId xmlns:a16="http://schemas.microsoft.com/office/drawing/2014/main" id="{EB73DB9C-D6FA-414E-9E73-8FAC3E7EBF2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48" name="Text Box 1390">
          <a:extLst>
            <a:ext uri="{FF2B5EF4-FFF2-40B4-BE49-F238E27FC236}">
              <a16:creationId xmlns:a16="http://schemas.microsoft.com/office/drawing/2014/main" id="{7B5B5FBA-1B69-4E94-B484-1E5CF7EA1AD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49" name="Text Box 1393">
          <a:extLst>
            <a:ext uri="{FF2B5EF4-FFF2-40B4-BE49-F238E27FC236}">
              <a16:creationId xmlns:a16="http://schemas.microsoft.com/office/drawing/2014/main" id="{A8F2FC1A-78A3-4D1E-ACEB-A486BFFCECA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50" name="Text Box 1396">
          <a:extLst>
            <a:ext uri="{FF2B5EF4-FFF2-40B4-BE49-F238E27FC236}">
              <a16:creationId xmlns:a16="http://schemas.microsoft.com/office/drawing/2014/main" id="{9FD9536A-7BC2-410D-BF00-AD77E0C4393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51" name="Text Box 1399">
          <a:extLst>
            <a:ext uri="{FF2B5EF4-FFF2-40B4-BE49-F238E27FC236}">
              <a16:creationId xmlns:a16="http://schemas.microsoft.com/office/drawing/2014/main" id="{6E85D2CC-3F99-48C8-900C-43D9FC9E773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52" name="Text Box 1402">
          <a:extLst>
            <a:ext uri="{FF2B5EF4-FFF2-40B4-BE49-F238E27FC236}">
              <a16:creationId xmlns:a16="http://schemas.microsoft.com/office/drawing/2014/main" id="{D98D2034-333F-412B-8ACF-9AEC32493F5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53" name="Text Box 1405">
          <a:extLst>
            <a:ext uri="{FF2B5EF4-FFF2-40B4-BE49-F238E27FC236}">
              <a16:creationId xmlns:a16="http://schemas.microsoft.com/office/drawing/2014/main" id="{A2B61CB1-45C2-4E19-BC2A-8F372B8BAD0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54" name="Text Box 1408">
          <a:extLst>
            <a:ext uri="{FF2B5EF4-FFF2-40B4-BE49-F238E27FC236}">
              <a16:creationId xmlns:a16="http://schemas.microsoft.com/office/drawing/2014/main" id="{7A36CC6F-E33E-4DFB-BB59-5B778CC90A6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55" name="Text Box 1411">
          <a:extLst>
            <a:ext uri="{FF2B5EF4-FFF2-40B4-BE49-F238E27FC236}">
              <a16:creationId xmlns:a16="http://schemas.microsoft.com/office/drawing/2014/main" id="{425A7859-EB87-4BBB-90A8-DF33980F8D8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56" name="Text Box 1414">
          <a:extLst>
            <a:ext uri="{FF2B5EF4-FFF2-40B4-BE49-F238E27FC236}">
              <a16:creationId xmlns:a16="http://schemas.microsoft.com/office/drawing/2014/main" id="{1A08B9E1-0347-44AB-BC90-CE91B5F06ED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57" name="Text Box 1439">
          <a:extLst>
            <a:ext uri="{FF2B5EF4-FFF2-40B4-BE49-F238E27FC236}">
              <a16:creationId xmlns:a16="http://schemas.microsoft.com/office/drawing/2014/main" id="{2BEF993C-8EF6-4637-8880-8091249D1C0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58" name="Text Box 1442">
          <a:extLst>
            <a:ext uri="{FF2B5EF4-FFF2-40B4-BE49-F238E27FC236}">
              <a16:creationId xmlns:a16="http://schemas.microsoft.com/office/drawing/2014/main" id="{BC5518CD-C562-44B4-936E-AF68D6BCC14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59" name="Text Box 1445">
          <a:extLst>
            <a:ext uri="{FF2B5EF4-FFF2-40B4-BE49-F238E27FC236}">
              <a16:creationId xmlns:a16="http://schemas.microsoft.com/office/drawing/2014/main" id="{868AA0E8-5C1F-45BB-A193-98D2567BE15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60" name="Text Box 1448">
          <a:extLst>
            <a:ext uri="{FF2B5EF4-FFF2-40B4-BE49-F238E27FC236}">
              <a16:creationId xmlns:a16="http://schemas.microsoft.com/office/drawing/2014/main" id="{9A2284B5-AFF4-4140-8010-1450B180852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61" name="Text Box 1451">
          <a:extLst>
            <a:ext uri="{FF2B5EF4-FFF2-40B4-BE49-F238E27FC236}">
              <a16:creationId xmlns:a16="http://schemas.microsoft.com/office/drawing/2014/main" id="{D71D1347-940A-4837-B389-7370C9291B2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62" name="Text Box 1454">
          <a:extLst>
            <a:ext uri="{FF2B5EF4-FFF2-40B4-BE49-F238E27FC236}">
              <a16:creationId xmlns:a16="http://schemas.microsoft.com/office/drawing/2014/main" id="{28F741C5-2E85-4F77-A578-3ABB0764A06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63" name="Text Box 1457">
          <a:extLst>
            <a:ext uri="{FF2B5EF4-FFF2-40B4-BE49-F238E27FC236}">
              <a16:creationId xmlns:a16="http://schemas.microsoft.com/office/drawing/2014/main" id="{6DEAB7FA-DF0D-4786-A52D-AB02AF12520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64" name="Text Box 1460">
          <a:extLst>
            <a:ext uri="{FF2B5EF4-FFF2-40B4-BE49-F238E27FC236}">
              <a16:creationId xmlns:a16="http://schemas.microsoft.com/office/drawing/2014/main" id="{307E7FDE-65B1-4D59-873C-0EBA41BC08B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65" name="Text Box 1463">
          <a:extLst>
            <a:ext uri="{FF2B5EF4-FFF2-40B4-BE49-F238E27FC236}">
              <a16:creationId xmlns:a16="http://schemas.microsoft.com/office/drawing/2014/main" id="{B0B79AE7-0CE8-4851-8838-7693FFFD435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66" name="Text Box 1466">
          <a:extLst>
            <a:ext uri="{FF2B5EF4-FFF2-40B4-BE49-F238E27FC236}">
              <a16:creationId xmlns:a16="http://schemas.microsoft.com/office/drawing/2014/main" id="{848D8C04-41DF-4E53-8319-1829CE4AECA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67" name="Text Box 1469">
          <a:extLst>
            <a:ext uri="{FF2B5EF4-FFF2-40B4-BE49-F238E27FC236}">
              <a16:creationId xmlns:a16="http://schemas.microsoft.com/office/drawing/2014/main" id="{D4ED69F6-116C-4BF6-8676-70877FD6FEA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68" name="Text Box 1472">
          <a:extLst>
            <a:ext uri="{FF2B5EF4-FFF2-40B4-BE49-F238E27FC236}">
              <a16:creationId xmlns:a16="http://schemas.microsoft.com/office/drawing/2014/main" id="{F423D596-CC6A-4636-8061-2F60E741C60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69" name="Text Box 1475">
          <a:extLst>
            <a:ext uri="{FF2B5EF4-FFF2-40B4-BE49-F238E27FC236}">
              <a16:creationId xmlns:a16="http://schemas.microsoft.com/office/drawing/2014/main" id="{538121A6-DD05-4024-92B3-C797B86FFE5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70" name="Text Box 1478">
          <a:extLst>
            <a:ext uri="{FF2B5EF4-FFF2-40B4-BE49-F238E27FC236}">
              <a16:creationId xmlns:a16="http://schemas.microsoft.com/office/drawing/2014/main" id="{CE78FC56-A932-4272-9F97-C995A5A5303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71" name="Text Box 1481">
          <a:extLst>
            <a:ext uri="{FF2B5EF4-FFF2-40B4-BE49-F238E27FC236}">
              <a16:creationId xmlns:a16="http://schemas.microsoft.com/office/drawing/2014/main" id="{0467FCA5-BE03-4A3A-A342-1ACF7BA43AF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72" name="Text Box 1506">
          <a:extLst>
            <a:ext uri="{FF2B5EF4-FFF2-40B4-BE49-F238E27FC236}">
              <a16:creationId xmlns:a16="http://schemas.microsoft.com/office/drawing/2014/main" id="{486F9CCE-9B8D-4DDE-83C9-A6B1D1D15B86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73" name="Text Box 1509">
          <a:extLst>
            <a:ext uri="{FF2B5EF4-FFF2-40B4-BE49-F238E27FC236}">
              <a16:creationId xmlns:a16="http://schemas.microsoft.com/office/drawing/2014/main" id="{558403EE-2617-4364-B38F-F5A0E3863BF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74" name="Text Box 1512">
          <a:extLst>
            <a:ext uri="{FF2B5EF4-FFF2-40B4-BE49-F238E27FC236}">
              <a16:creationId xmlns:a16="http://schemas.microsoft.com/office/drawing/2014/main" id="{012D8703-86D0-455A-A323-71C00B7A779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75" name="Text Box 1515">
          <a:extLst>
            <a:ext uri="{FF2B5EF4-FFF2-40B4-BE49-F238E27FC236}">
              <a16:creationId xmlns:a16="http://schemas.microsoft.com/office/drawing/2014/main" id="{21F64ECE-FA06-4A72-970B-6ACDEC64601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76" name="Text Box 1518">
          <a:extLst>
            <a:ext uri="{FF2B5EF4-FFF2-40B4-BE49-F238E27FC236}">
              <a16:creationId xmlns:a16="http://schemas.microsoft.com/office/drawing/2014/main" id="{6A552EB8-BAE3-442A-B2EB-81432A9F1BA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77" name="Text Box 1521">
          <a:extLst>
            <a:ext uri="{FF2B5EF4-FFF2-40B4-BE49-F238E27FC236}">
              <a16:creationId xmlns:a16="http://schemas.microsoft.com/office/drawing/2014/main" id="{7D813C08-81AA-4B48-9229-5269702B70C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78" name="Text Box 1524">
          <a:extLst>
            <a:ext uri="{FF2B5EF4-FFF2-40B4-BE49-F238E27FC236}">
              <a16:creationId xmlns:a16="http://schemas.microsoft.com/office/drawing/2014/main" id="{DAABED76-6F82-4A2D-AD7D-78043684B1C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79" name="Text Box 1527">
          <a:extLst>
            <a:ext uri="{FF2B5EF4-FFF2-40B4-BE49-F238E27FC236}">
              <a16:creationId xmlns:a16="http://schemas.microsoft.com/office/drawing/2014/main" id="{441968A7-246C-4680-876D-BA38297919C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80" name="Text Box 1530">
          <a:extLst>
            <a:ext uri="{FF2B5EF4-FFF2-40B4-BE49-F238E27FC236}">
              <a16:creationId xmlns:a16="http://schemas.microsoft.com/office/drawing/2014/main" id="{6D953F24-34F2-49A9-BC0B-3D0498B2DB7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81" name="Text Box 1533">
          <a:extLst>
            <a:ext uri="{FF2B5EF4-FFF2-40B4-BE49-F238E27FC236}">
              <a16:creationId xmlns:a16="http://schemas.microsoft.com/office/drawing/2014/main" id="{4FD76399-75D1-4AAD-98AA-668ABF2781D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82" name="Text Box 1536">
          <a:extLst>
            <a:ext uri="{FF2B5EF4-FFF2-40B4-BE49-F238E27FC236}">
              <a16:creationId xmlns:a16="http://schemas.microsoft.com/office/drawing/2014/main" id="{91BA38AC-11DC-48D9-91C7-EB68A92EA30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83" name="Text Box 1539">
          <a:extLst>
            <a:ext uri="{FF2B5EF4-FFF2-40B4-BE49-F238E27FC236}">
              <a16:creationId xmlns:a16="http://schemas.microsoft.com/office/drawing/2014/main" id="{8304A0BD-9682-4AB0-BA65-1D66D0A4AB2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84" name="Text Box 1542">
          <a:extLst>
            <a:ext uri="{FF2B5EF4-FFF2-40B4-BE49-F238E27FC236}">
              <a16:creationId xmlns:a16="http://schemas.microsoft.com/office/drawing/2014/main" id="{28D0FAEA-1DE3-4807-B349-0881E4930A5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85" name="Text Box 1545">
          <a:extLst>
            <a:ext uri="{FF2B5EF4-FFF2-40B4-BE49-F238E27FC236}">
              <a16:creationId xmlns:a16="http://schemas.microsoft.com/office/drawing/2014/main" id="{38A14090-8310-41F6-9D8F-F748EFE2991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86" name="Text Box 1548">
          <a:extLst>
            <a:ext uri="{FF2B5EF4-FFF2-40B4-BE49-F238E27FC236}">
              <a16:creationId xmlns:a16="http://schemas.microsoft.com/office/drawing/2014/main" id="{2F7E07AD-66B7-4D07-B0D2-804C5913B8C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87" name="Text Box 1573">
          <a:extLst>
            <a:ext uri="{FF2B5EF4-FFF2-40B4-BE49-F238E27FC236}">
              <a16:creationId xmlns:a16="http://schemas.microsoft.com/office/drawing/2014/main" id="{FE08F976-C55F-42BB-BDF2-687633F837B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88" name="Text Box 1576">
          <a:extLst>
            <a:ext uri="{FF2B5EF4-FFF2-40B4-BE49-F238E27FC236}">
              <a16:creationId xmlns:a16="http://schemas.microsoft.com/office/drawing/2014/main" id="{5B567F09-BEED-4D30-B816-4FCAEB01D2B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89" name="Text Box 1579">
          <a:extLst>
            <a:ext uri="{FF2B5EF4-FFF2-40B4-BE49-F238E27FC236}">
              <a16:creationId xmlns:a16="http://schemas.microsoft.com/office/drawing/2014/main" id="{17CD7D87-3C80-4606-BC02-BE8A4638C65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90" name="Text Box 1582">
          <a:extLst>
            <a:ext uri="{FF2B5EF4-FFF2-40B4-BE49-F238E27FC236}">
              <a16:creationId xmlns:a16="http://schemas.microsoft.com/office/drawing/2014/main" id="{DD52FB22-2568-4D07-BB31-514302424F0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91" name="Text Box 1585">
          <a:extLst>
            <a:ext uri="{FF2B5EF4-FFF2-40B4-BE49-F238E27FC236}">
              <a16:creationId xmlns:a16="http://schemas.microsoft.com/office/drawing/2014/main" id="{719393BE-ECA0-4AB3-9A0C-7E98E1191DD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92" name="Text Box 1588">
          <a:extLst>
            <a:ext uri="{FF2B5EF4-FFF2-40B4-BE49-F238E27FC236}">
              <a16:creationId xmlns:a16="http://schemas.microsoft.com/office/drawing/2014/main" id="{7470F306-0DB4-4B94-AFDE-DBD5E748302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93" name="Text Box 1591">
          <a:extLst>
            <a:ext uri="{FF2B5EF4-FFF2-40B4-BE49-F238E27FC236}">
              <a16:creationId xmlns:a16="http://schemas.microsoft.com/office/drawing/2014/main" id="{C3C9EF96-6A13-4D16-B556-571B4913163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94" name="Text Box 1594">
          <a:extLst>
            <a:ext uri="{FF2B5EF4-FFF2-40B4-BE49-F238E27FC236}">
              <a16:creationId xmlns:a16="http://schemas.microsoft.com/office/drawing/2014/main" id="{80115438-F09C-409E-B202-6E1C1A84C5A6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95" name="Text Box 1597">
          <a:extLst>
            <a:ext uri="{FF2B5EF4-FFF2-40B4-BE49-F238E27FC236}">
              <a16:creationId xmlns:a16="http://schemas.microsoft.com/office/drawing/2014/main" id="{D96FAE5F-1595-4D76-AD51-78A843C1AF0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96" name="Text Box 1600">
          <a:extLst>
            <a:ext uri="{FF2B5EF4-FFF2-40B4-BE49-F238E27FC236}">
              <a16:creationId xmlns:a16="http://schemas.microsoft.com/office/drawing/2014/main" id="{09831A4B-B977-4353-A842-0E08277F426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97" name="Text Box 1603">
          <a:extLst>
            <a:ext uri="{FF2B5EF4-FFF2-40B4-BE49-F238E27FC236}">
              <a16:creationId xmlns:a16="http://schemas.microsoft.com/office/drawing/2014/main" id="{96987DFC-33F1-4A1F-82F0-85671A7AF92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98" name="Text Box 1606">
          <a:extLst>
            <a:ext uri="{FF2B5EF4-FFF2-40B4-BE49-F238E27FC236}">
              <a16:creationId xmlns:a16="http://schemas.microsoft.com/office/drawing/2014/main" id="{F03366FC-9F65-4B95-B603-629EAB07CB8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599" name="Text Box 1609">
          <a:extLst>
            <a:ext uri="{FF2B5EF4-FFF2-40B4-BE49-F238E27FC236}">
              <a16:creationId xmlns:a16="http://schemas.microsoft.com/office/drawing/2014/main" id="{92D26F93-3C62-4CC6-84A1-2EF34042D70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00" name="Text Box 1612">
          <a:extLst>
            <a:ext uri="{FF2B5EF4-FFF2-40B4-BE49-F238E27FC236}">
              <a16:creationId xmlns:a16="http://schemas.microsoft.com/office/drawing/2014/main" id="{CAB0B1F9-35C7-467C-BD68-10A7A97D117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01" name="Text Box 1615">
          <a:extLst>
            <a:ext uri="{FF2B5EF4-FFF2-40B4-BE49-F238E27FC236}">
              <a16:creationId xmlns:a16="http://schemas.microsoft.com/office/drawing/2014/main" id="{E49FF076-65B4-47BF-8792-CBACB96E336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02" name="Text Box 1640">
          <a:extLst>
            <a:ext uri="{FF2B5EF4-FFF2-40B4-BE49-F238E27FC236}">
              <a16:creationId xmlns:a16="http://schemas.microsoft.com/office/drawing/2014/main" id="{13198077-3EE2-4762-B43E-50D76F4B6CB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03" name="Text Box 1643">
          <a:extLst>
            <a:ext uri="{FF2B5EF4-FFF2-40B4-BE49-F238E27FC236}">
              <a16:creationId xmlns:a16="http://schemas.microsoft.com/office/drawing/2014/main" id="{D3194F70-E2DC-4FB0-96E4-3956FD17032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04" name="Text Box 1646">
          <a:extLst>
            <a:ext uri="{FF2B5EF4-FFF2-40B4-BE49-F238E27FC236}">
              <a16:creationId xmlns:a16="http://schemas.microsoft.com/office/drawing/2014/main" id="{CCC2AF6E-98FA-46A2-9C7B-58905214EAD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05" name="Text Box 1649">
          <a:extLst>
            <a:ext uri="{FF2B5EF4-FFF2-40B4-BE49-F238E27FC236}">
              <a16:creationId xmlns:a16="http://schemas.microsoft.com/office/drawing/2014/main" id="{69861C2C-7503-4B01-914D-1356A591574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06" name="Text Box 1652">
          <a:extLst>
            <a:ext uri="{FF2B5EF4-FFF2-40B4-BE49-F238E27FC236}">
              <a16:creationId xmlns:a16="http://schemas.microsoft.com/office/drawing/2014/main" id="{5A587E14-ACE3-4218-AFA5-DE89C4790AA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07" name="Text Box 1655">
          <a:extLst>
            <a:ext uri="{FF2B5EF4-FFF2-40B4-BE49-F238E27FC236}">
              <a16:creationId xmlns:a16="http://schemas.microsoft.com/office/drawing/2014/main" id="{E53857D2-726B-4A79-8D4C-AB56B2AA05E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08" name="Text Box 1658">
          <a:extLst>
            <a:ext uri="{FF2B5EF4-FFF2-40B4-BE49-F238E27FC236}">
              <a16:creationId xmlns:a16="http://schemas.microsoft.com/office/drawing/2014/main" id="{32203F5F-1FB4-49D2-B26E-58B35DFA7D6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09" name="Text Box 1661">
          <a:extLst>
            <a:ext uri="{FF2B5EF4-FFF2-40B4-BE49-F238E27FC236}">
              <a16:creationId xmlns:a16="http://schemas.microsoft.com/office/drawing/2014/main" id="{3D6F61B8-A1CF-4254-AA3A-2195865C317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10" name="Text Box 1664">
          <a:extLst>
            <a:ext uri="{FF2B5EF4-FFF2-40B4-BE49-F238E27FC236}">
              <a16:creationId xmlns:a16="http://schemas.microsoft.com/office/drawing/2014/main" id="{739E0F5F-9D53-499C-9ADE-461FC09CF58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11" name="Text Box 1667">
          <a:extLst>
            <a:ext uri="{FF2B5EF4-FFF2-40B4-BE49-F238E27FC236}">
              <a16:creationId xmlns:a16="http://schemas.microsoft.com/office/drawing/2014/main" id="{391C30A3-CABB-41FF-AC14-43B288148B0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12" name="Text Box 1670">
          <a:extLst>
            <a:ext uri="{FF2B5EF4-FFF2-40B4-BE49-F238E27FC236}">
              <a16:creationId xmlns:a16="http://schemas.microsoft.com/office/drawing/2014/main" id="{F3FC88CE-668F-4E1D-9C8C-0CFE3858BB0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13" name="Text Box 1673">
          <a:extLst>
            <a:ext uri="{FF2B5EF4-FFF2-40B4-BE49-F238E27FC236}">
              <a16:creationId xmlns:a16="http://schemas.microsoft.com/office/drawing/2014/main" id="{BDCE57B1-60F7-40A0-A403-3E73B0D3B00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14" name="Text Box 1676">
          <a:extLst>
            <a:ext uri="{FF2B5EF4-FFF2-40B4-BE49-F238E27FC236}">
              <a16:creationId xmlns:a16="http://schemas.microsoft.com/office/drawing/2014/main" id="{E2933045-7CAD-4F74-A8DB-D3B12D0ED76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15" name="Text Box 1679">
          <a:extLst>
            <a:ext uri="{FF2B5EF4-FFF2-40B4-BE49-F238E27FC236}">
              <a16:creationId xmlns:a16="http://schemas.microsoft.com/office/drawing/2014/main" id="{168706A5-62D5-4F19-9DDE-4219A94AE8C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16" name="Text Box 1682">
          <a:extLst>
            <a:ext uri="{FF2B5EF4-FFF2-40B4-BE49-F238E27FC236}">
              <a16:creationId xmlns:a16="http://schemas.microsoft.com/office/drawing/2014/main" id="{8A41F94B-E313-4C6B-B521-8EDB7975C42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17" name="Text Box 1707">
          <a:extLst>
            <a:ext uri="{FF2B5EF4-FFF2-40B4-BE49-F238E27FC236}">
              <a16:creationId xmlns:a16="http://schemas.microsoft.com/office/drawing/2014/main" id="{A427AB83-DEE2-42E9-B057-0B383BE94CC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18" name="Text Box 1710">
          <a:extLst>
            <a:ext uri="{FF2B5EF4-FFF2-40B4-BE49-F238E27FC236}">
              <a16:creationId xmlns:a16="http://schemas.microsoft.com/office/drawing/2014/main" id="{B9AD5CE6-C217-4651-8193-993BE6FFFFB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19" name="Text Box 1713">
          <a:extLst>
            <a:ext uri="{FF2B5EF4-FFF2-40B4-BE49-F238E27FC236}">
              <a16:creationId xmlns:a16="http://schemas.microsoft.com/office/drawing/2014/main" id="{8558DEAC-8E20-4206-AFB4-DCA1CCF77E46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20" name="Text Box 1716">
          <a:extLst>
            <a:ext uri="{FF2B5EF4-FFF2-40B4-BE49-F238E27FC236}">
              <a16:creationId xmlns:a16="http://schemas.microsoft.com/office/drawing/2014/main" id="{CC5B48B1-8F0A-4442-B396-1537B5EF478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21" name="Text Box 1719">
          <a:extLst>
            <a:ext uri="{FF2B5EF4-FFF2-40B4-BE49-F238E27FC236}">
              <a16:creationId xmlns:a16="http://schemas.microsoft.com/office/drawing/2014/main" id="{DBF90656-94A4-4D85-8ACD-2E0EA2021A7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22" name="Text Box 1722">
          <a:extLst>
            <a:ext uri="{FF2B5EF4-FFF2-40B4-BE49-F238E27FC236}">
              <a16:creationId xmlns:a16="http://schemas.microsoft.com/office/drawing/2014/main" id="{B87A42AF-DADA-4608-8613-1660FAC988A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23" name="Text Box 1725">
          <a:extLst>
            <a:ext uri="{FF2B5EF4-FFF2-40B4-BE49-F238E27FC236}">
              <a16:creationId xmlns:a16="http://schemas.microsoft.com/office/drawing/2014/main" id="{9EE03DEB-F808-4CDF-9101-091C0707A06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24" name="Text Box 1728">
          <a:extLst>
            <a:ext uri="{FF2B5EF4-FFF2-40B4-BE49-F238E27FC236}">
              <a16:creationId xmlns:a16="http://schemas.microsoft.com/office/drawing/2014/main" id="{E7640639-A7C1-411B-859C-929C6194E5B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25" name="Text Box 1731">
          <a:extLst>
            <a:ext uri="{FF2B5EF4-FFF2-40B4-BE49-F238E27FC236}">
              <a16:creationId xmlns:a16="http://schemas.microsoft.com/office/drawing/2014/main" id="{9CE5FBA0-D5F6-43DF-8D79-5903CC4D89C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26" name="Text Box 1734">
          <a:extLst>
            <a:ext uri="{FF2B5EF4-FFF2-40B4-BE49-F238E27FC236}">
              <a16:creationId xmlns:a16="http://schemas.microsoft.com/office/drawing/2014/main" id="{A01DDAF3-8035-4B09-9007-211D179B0D36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27" name="Text Box 1737">
          <a:extLst>
            <a:ext uri="{FF2B5EF4-FFF2-40B4-BE49-F238E27FC236}">
              <a16:creationId xmlns:a16="http://schemas.microsoft.com/office/drawing/2014/main" id="{BF019ACF-467E-4FE5-8666-D18C6E6952B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28" name="Text Box 1740">
          <a:extLst>
            <a:ext uri="{FF2B5EF4-FFF2-40B4-BE49-F238E27FC236}">
              <a16:creationId xmlns:a16="http://schemas.microsoft.com/office/drawing/2014/main" id="{04F6A6B9-34F8-44EF-8002-3DC624B2BA8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29" name="Text Box 1743">
          <a:extLst>
            <a:ext uri="{FF2B5EF4-FFF2-40B4-BE49-F238E27FC236}">
              <a16:creationId xmlns:a16="http://schemas.microsoft.com/office/drawing/2014/main" id="{0D8E71D6-0257-49E2-968F-DDA346E814B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30" name="Text Box 1746">
          <a:extLst>
            <a:ext uri="{FF2B5EF4-FFF2-40B4-BE49-F238E27FC236}">
              <a16:creationId xmlns:a16="http://schemas.microsoft.com/office/drawing/2014/main" id="{13838E10-7767-45C8-8D14-520D89892B3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31" name="Text Box 1749">
          <a:extLst>
            <a:ext uri="{FF2B5EF4-FFF2-40B4-BE49-F238E27FC236}">
              <a16:creationId xmlns:a16="http://schemas.microsoft.com/office/drawing/2014/main" id="{CCF9F3AA-3E03-48BF-8CAC-65E197FE643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32" name="Text Box 1774">
          <a:extLst>
            <a:ext uri="{FF2B5EF4-FFF2-40B4-BE49-F238E27FC236}">
              <a16:creationId xmlns:a16="http://schemas.microsoft.com/office/drawing/2014/main" id="{9C1FE725-7EFD-415B-911C-6B1700AE01A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33" name="Text Box 1777">
          <a:extLst>
            <a:ext uri="{FF2B5EF4-FFF2-40B4-BE49-F238E27FC236}">
              <a16:creationId xmlns:a16="http://schemas.microsoft.com/office/drawing/2014/main" id="{B3E28EFA-9D1C-4E33-B080-BD710F9E58E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34" name="Text Box 1780">
          <a:extLst>
            <a:ext uri="{FF2B5EF4-FFF2-40B4-BE49-F238E27FC236}">
              <a16:creationId xmlns:a16="http://schemas.microsoft.com/office/drawing/2014/main" id="{84CCFDF1-1155-4096-A705-A902C2B6BB4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35" name="Text Box 1783">
          <a:extLst>
            <a:ext uri="{FF2B5EF4-FFF2-40B4-BE49-F238E27FC236}">
              <a16:creationId xmlns:a16="http://schemas.microsoft.com/office/drawing/2014/main" id="{F44D7C61-2313-428A-BEFE-4AB61384856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36" name="Text Box 1786">
          <a:extLst>
            <a:ext uri="{FF2B5EF4-FFF2-40B4-BE49-F238E27FC236}">
              <a16:creationId xmlns:a16="http://schemas.microsoft.com/office/drawing/2014/main" id="{66419101-DC87-4B23-8887-2EBF3FA9E98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37" name="Text Box 1789">
          <a:extLst>
            <a:ext uri="{FF2B5EF4-FFF2-40B4-BE49-F238E27FC236}">
              <a16:creationId xmlns:a16="http://schemas.microsoft.com/office/drawing/2014/main" id="{CA8C498E-D9E4-4212-B635-CC8254BCBC0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38" name="Text Box 1792">
          <a:extLst>
            <a:ext uri="{FF2B5EF4-FFF2-40B4-BE49-F238E27FC236}">
              <a16:creationId xmlns:a16="http://schemas.microsoft.com/office/drawing/2014/main" id="{9FBBFA1A-542F-4D6C-ABAA-8AF008BD23B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39" name="Text Box 1795">
          <a:extLst>
            <a:ext uri="{FF2B5EF4-FFF2-40B4-BE49-F238E27FC236}">
              <a16:creationId xmlns:a16="http://schemas.microsoft.com/office/drawing/2014/main" id="{EFB11D39-0AB7-4820-940C-A4429ABA9E2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40" name="Text Box 1798">
          <a:extLst>
            <a:ext uri="{FF2B5EF4-FFF2-40B4-BE49-F238E27FC236}">
              <a16:creationId xmlns:a16="http://schemas.microsoft.com/office/drawing/2014/main" id="{B58D6D07-35B1-4E8E-B59B-EAFC70049CD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41" name="Text Box 1801">
          <a:extLst>
            <a:ext uri="{FF2B5EF4-FFF2-40B4-BE49-F238E27FC236}">
              <a16:creationId xmlns:a16="http://schemas.microsoft.com/office/drawing/2014/main" id="{687CAECA-BF19-4437-93C0-5FAD294FB9F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42" name="Text Box 1804">
          <a:extLst>
            <a:ext uri="{FF2B5EF4-FFF2-40B4-BE49-F238E27FC236}">
              <a16:creationId xmlns:a16="http://schemas.microsoft.com/office/drawing/2014/main" id="{89FC4E45-0B9F-4879-AF83-2EB35937B94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43" name="Text Box 1807">
          <a:extLst>
            <a:ext uri="{FF2B5EF4-FFF2-40B4-BE49-F238E27FC236}">
              <a16:creationId xmlns:a16="http://schemas.microsoft.com/office/drawing/2014/main" id="{07120098-7E6C-4247-AE00-E0DB061D0F8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44" name="Text Box 1810">
          <a:extLst>
            <a:ext uri="{FF2B5EF4-FFF2-40B4-BE49-F238E27FC236}">
              <a16:creationId xmlns:a16="http://schemas.microsoft.com/office/drawing/2014/main" id="{CDFCE7A8-0BBD-4EBB-93D3-EDD0DC06A26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45" name="Text Box 1813">
          <a:extLst>
            <a:ext uri="{FF2B5EF4-FFF2-40B4-BE49-F238E27FC236}">
              <a16:creationId xmlns:a16="http://schemas.microsoft.com/office/drawing/2014/main" id="{349784EC-8760-4F37-96BD-0F4C82FEDC9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46" name="Text Box 1816">
          <a:extLst>
            <a:ext uri="{FF2B5EF4-FFF2-40B4-BE49-F238E27FC236}">
              <a16:creationId xmlns:a16="http://schemas.microsoft.com/office/drawing/2014/main" id="{7898E580-1205-4ADC-B2FD-A62E0AA0CA4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47" name="Text Box 1841">
          <a:extLst>
            <a:ext uri="{FF2B5EF4-FFF2-40B4-BE49-F238E27FC236}">
              <a16:creationId xmlns:a16="http://schemas.microsoft.com/office/drawing/2014/main" id="{358C7CCE-DD3C-4D91-B49B-8224DB755CF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48" name="Text Box 1844">
          <a:extLst>
            <a:ext uri="{FF2B5EF4-FFF2-40B4-BE49-F238E27FC236}">
              <a16:creationId xmlns:a16="http://schemas.microsoft.com/office/drawing/2014/main" id="{D205DA1B-922F-44C1-A0D0-77475D25566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49" name="Text Box 1847">
          <a:extLst>
            <a:ext uri="{FF2B5EF4-FFF2-40B4-BE49-F238E27FC236}">
              <a16:creationId xmlns:a16="http://schemas.microsoft.com/office/drawing/2014/main" id="{F514DB24-D9B2-4AC6-A815-B590E81CBFB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50" name="Text Box 1850">
          <a:extLst>
            <a:ext uri="{FF2B5EF4-FFF2-40B4-BE49-F238E27FC236}">
              <a16:creationId xmlns:a16="http://schemas.microsoft.com/office/drawing/2014/main" id="{2ABB1D7E-0861-49FD-90AE-0792ACAA64B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51" name="Text Box 1853">
          <a:extLst>
            <a:ext uri="{FF2B5EF4-FFF2-40B4-BE49-F238E27FC236}">
              <a16:creationId xmlns:a16="http://schemas.microsoft.com/office/drawing/2014/main" id="{1FE73BCC-1918-44DF-A805-DC6A836C5D3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52" name="Text Box 1856">
          <a:extLst>
            <a:ext uri="{FF2B5EF4-FFF2-40B4-BE49-F238E27FC236}">
              <a16:creationId xmlns:a16="http://schemas.microsoft.com/office/drawing/2014/main" id="{2FFC5471-4246-447C-8A33-6F3934B45DC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53" name="Text Box 1859">
          <a:extLst>
            <a:ext uri="{FF2B5EF4-FFF2-40B4-BE49-F238E27FC236}">
              <a16:creationId xmlns:a16="http://schemas.microsoft.com/office/drawing/2014/main" id="{16D68364-FA9D-4CC5-A21D-67BAFC4365D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54" name="Text Box 1862">
          <a:extLst>
            <a:ext uri="{FF2B5EF4-FFF2-40B4-BE49-F238E27FC236}">
              <a16:creationId xmlns:a16="http://schemas.microsoft.com/office/drawing/2014/main" id="{144DCC5A-40B6-4E83-9152-FC219E57EB6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55" name="Text Box 1865">
          <a:extLst>
            <a:ext uri="{FF2B5EF4-FFF2-40B4-BE49-F238E27FC236}">
              <a16:creationId xmlns:a16="http://schemas.microsoft.com/office/drawing/2014/main" id="{96678947-47D4-49D7-B92B-4E227E6C746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56" name="Text Box 1868">
          <a:extLst>
            <a:ext uri="{FF2B5EF4-FFF2-40B4-BE49-F238E27FC236}">
              <a16:creationId xmlns:a16="http://schemas.microsoft.com/office/drawing/2014/main" id="{C82AE064-C6F1-462A-8DCF-CE30068EDD0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57" name="Text Box 1871">
          <a:extLst>
            <a:ext uri="{FF2B5EF4-FFF2-40B4-BE49-F238E27FC236}">
              <a16:creationId xmlns:a16="http://schemas.microsoft.com/office/drawing/2014/main" id="{5542E65A-C4B5-4A19-8999-A970148C078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58" name="Text Box 1874">
          <a:extLst>
            <a:ext uri="{FF2B5EF4-FFF2-40B4-BE49-F238E27FC236}">
              <a16:creationId xmlns:a16="http://schemas.microsoft.com/office/drawing/2014/main" id="{EC59A706-00B0-4809-986B-B3D076E758C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59" name="Text Box 1877">
          <a:extLst>
            <a:ext uri="{FF2B5EF4-FFF2-40B4-BE49-F238E27FC236}">
              <a16:creationId xmlns:a16="http://schemas.microsoft.com/office/drawing/2014/main" id="{C440C6AF-9778-4C14-834B-05342F406C9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60" name="Text Box 1880">
          <a:extLst>
            <a:ext uri="{FF2B5EF4-FFF2-40B4-BE49-F238E27FC236}">
              <a16:creationId xmlns:a16="http://schemas.microsoft.com/office/drawing/2014/main" id="{4EE90ACA-340B-498C-BDDE-F7BCBA86E7D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61" name="Text Box 1883">
          <a:extLst>
            <a:ext uri="{FF2B5EF4-FFF2-40B4-BE49-F238E27FC236}">
              <a16:creationId xmlns:a16="http://schemas.microsoft.com/office/drawing/2014/main" id="{7954DD3E-E11C-45F3-8AFF-32086D6ABFB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62" name="Text Box 1908">
          <a:extLst>
            <a:ext uri="{FF2B5EF4-FFF2-40B4-BE49-F238E27FC236}">
              <a16:creationId xmlns:a16="http://schemas.microsoft.com/office/drawing/2014/main" id="{7FFF6DCF-48DE-4E4E-9CA7-C6CB90A34F4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63" name="Text Box 1911">
          <a:extLst>
            <a:ext uri="{FF2B5EF4-FFF2-40B4-BE49-F238E27FC236}">
              <a16:creationId xmlns:a16="http://schemas.microsoft.com/office/drawing/2014/main" id="{77DF5625-FBE5-4BE7-A8F9-47BE5602D5A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64" name="Text Box 1914">
          <a:extLst>
            <a:ext uri="{FF2B5EF4-FFF2-40B4-BE49-F238E27FC236}">
              <a16:creationId xmlns:a16="http://schemas.microsoft.com/office/drawing/2014/main" id="{4C770705-F192-4A38-AD9D-0981E55576A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65" name="Text Box 1917">
          <a:extLst>
            <a:ext uri="{FF2B5EF4-FFF2-40B4-BE49-F238E27FC236}">
              <a16:creationId xmlns:a16="http://schemas.microsoft.com/office/drawing/2014/main" id="{3E821325-E509-403E-8A24-D3AEA2552F9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66" name="Text Box 1920">
          <a:extLst>
            <a:ext uri="{FF2B5EF4-FFF2-40B4-BE49-F238E27FC236}">
              <a16:creationId xmlns:a16="http://schemas.microsoft.com/office/drawing/2014/main" id="{48C6A46F-05C9-4916-A46E-C0A8B58727C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67" name="Text Box 1923">
          <a:extLst>
            <a:ext uri="{FF2B5EF4-FFF2-40B4-BE49-F238E27FC236}">
              <a16:creationId xmlns:a16="http://schemas.microsoft.com/office/drawing/2014/main" id="{59A1BB7F-B3EA-4382-B811-047AAC5F266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68" name="Text Box 1926">
          <a:extLst>
            <a:ext uri="{FF2B5EF4-FFF2-40B4-BE49-F238E27FC236}">
              <a16:creationId xmlns:a16="http://schemas.microsoft.com/office/drawing/2014/main" id="{569F65B7-9A69-4BF8-9F87-01679823479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69" name="Text Box 1929">
          <a:extLst>
            <a:ext uri="{FF2B5EF4-FFF2-40B4-BE49-F238E27FC236}">
              <a16:creationId xmlns:a16="http://schemas.microsoft.com/office/drawing/2014/main" id="{B271CF44-DC62-4172-94F7-3BED6CF6649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70" name="Text Box 1932">
          <a:extLst>
            <a:ext uri="{FF2B5EF4-FFF2-40B4-BE49-F238E27FC236}">
              <a16:creationId xmlns:a16="http://schemas.microsoft.com/office/drawing/2014/main" id="{6CCBF359-C731-497B-A379-AACC768F5F66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71" name="Text Box 1935">
          <a:extLst>
            <a:ext uri="{FF2B5EF4-FFF2-40B4-BE49-F238E27FC236}">
              <a16:creationId xmlns:a16="http://schemas.microsoft.com/office/drawing/2014/main" id="{F6DCFE57-B63B-46C4-9721-438B895E955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72" name="Text Box 1938">
          <a:extLst>
            <a:ext uri="{FF2B5EF4-FFF2-40B4-BE49-F238E27FC236}">
              <a16:creationId xmlns:a16="http://schemas.microsoft.com/office/drawing/2014/main" id="{099622A0-3063-480D-BCB8-232E50A28F9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73" name="Text Box 1941">
          <a:extLst>
            <a:ext uri="{FF2B5EF4-FFF2-40B4-BE49-F238E27FC236}">
              <a16:creationId xmlns:a16="http://schemas.microsoft.com/office/drawing/2014/main" id="{DD230832-DA30-4416-8F61-7BB29B780F9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74" name="Text Box 1944">
          <a:extLst>
            <a:ext uri="{FF2B5EF4-FFF2-40B4-BE49-F238E27FC236}">
              <a16:creationId xmlns:a16="http://schemas.microsoft.com/office/drawing/2014/main" id="{69801855-B446-447E-A7D7-54A38D45BAE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75" name="Text Box 1947">
          <a:extLst>
            <a:ext uri="{FF2B5EF4-FFF2-40B4-BE49-F238E27FC236}">
              <a16:creationId xmlns:a16="http://schemas.microsoft.com/office/drawing/2014/main" id="{32805C1B-8812-472A-9E30-1A762A5E451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76" name="Text Box 1950">
          <a:extLst>
            <a:ext uri="{FF2B5EF4-FFF2-40B4-BE49-F238E27FC236}">
              <a16:creationId xmlns:a16="http://schemas.microsoft.com/office/drawing/2014/main" id="{11F97D22-22FC-46C6-BAA7-9A0C45BF633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77" name="Text Box 1975">
          <a:extLst>
            <a:ext uri="{FF2B5EF4-FFF2-40B4-BE49-F238E27FC236}">
              <a16:creationId xmlns:a16="http://schemas.microsoft.com/office/drawing/2014/main" id="{4BF34CF6-9791-41C0-AFBE-91F3DED1CB1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78" name="Text Box 1978">
          <a:extLst>
            <a:ext uri="{FF2B5EF4-FFF2-40B4-BE49-F238E27FC236}">
              <a16:creationId xmlns:a16="http://schemas.microsoft.com/office/drawing/2014/main" id="{D7ABCF3A-6523-494A-8EDD-9DDB23030946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79" name="Text Box 1981">
          <a:extLst>
            <a:ext uri="{FF2B5EF4-FFF2-40B4-BE49-F238E27FC236}">
              <a16:creationId xmlns:a16="http://schemas.microsoft.com/office/drawing/2014/main" id="{C31519EE-37DB-4A2A-8CCE-B922D9B7700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80" name="Text Box 1984">
          <a:extLst>
            <a:ext uri="{FF2B5EF4-FFF2-40B4-BE49-F238E27FC236}">
              <a16:creationId xmlns:a16="http://schemas.microsoft.com/office/drawing/2014/main" id="{808079F9-6006-4AC1-B808-A88C8D88275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81" name="Text Box 1987">
          <a:extLst>
            <a:ext uri="{FF2B5EF4-FFF2-40B4-BE49-F238E27FC236}">
              <a16:creationId xmlns:a16="http://schemas.microsoft.com/office/drawing/2014/main" id="{8B39ED8E-1FB9-4CDC-9590-50E84832067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82" name="Text Box 1990">
          <a:extLst>
            <a:ext uri="{FF2B5EF4-FFF2-40B4-BE49-F238E27FC236}">
              <a16:creationId xmlns:a16="http://schemas.microsoft.com/office/drawing/2014/main" id="{8A19B627-D00F-4FBB-98AD-BA02B8AD652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83" name="Text Box 1993">
          <a:extLst>
            <a:ext uri="{FF2B5EF4-FFF2-40B4-BE49-F238E27FC236}">
              <a16:creationId xmlns:a16="http://schemas.microsoft.com/office/drawing/2014/main" id="{0A284C13-6089-45B6-8A5C-12BD6DAFD0E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84" name="Text Box 1996">
          <a:extLst>
            <a:ext uri="{FF2B5EF4-FFF2-40B4-BE49-F238E27FC236}">
              <a16:creationId xmlns:a16="http://schemas.microsoft.com/office/drawing/2014/main" id="{805ABCEB-8897-4D3A-9597-DE3D463B831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85" name="Text Box 1999">
          <a:extLst>
            <a:ext uri="{FF2B5EF4-FFF2-40B4-BE49-F238E27FC236}">
              <a16:creationId xmlns:a16="http://schemas.microsoft.com/office/drawing/2014/main" id="{0ED20DB2-37E5-4FBF-A853-1F91DB8B6D0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86" name="Text Box 2002">
          <a:extLst>
            <a:ext uri="{FF2B5EF4-FFF2-40B4-BE49-F238E27FC236}">
              <a16:creationId xmlns:a16="http://schemas.microsoft.com/office/drawing/2014/main" id="{8BB27BAE-D217-4508-BA38-DCD26F6F5F9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87" name="Text Box 2005">
          <a:extLst>
            <a:ext uri="{FF2B5EF4-FFF2-40B4-BE49-F238E27FC236}">
              <a16:creationId xmlns:a16="http://schemas.microsoft.com/office/drawing/2014/main" id="{D67DCE42-C44E-4B2B-98E9-0AB1284FCEC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88" name="Text Box 2008">
          <a:extLst>
            <a:ext uri="{FF2B5EF4-FFF2-40B4-BE49-F238E27FC236}">
              <a16:creationId xmlns:a16="http://schemas.microsoft.com/office/drawing/2014/main" id="{1CC69204-83EE-41DA-B994-856E8185AAE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89" name="Text Box 2011">
          <a:extLst>
            <a:ext uri="{FF2B5EF4-FFF2-40B4-BE49-F238E27FC236}">
              <a16:creationId xmlns:a16="http://schemas.microsoft.com/office/drawing/2014/main" id="{5BB47E18-6150-4128-B833-552024A033A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90" name="Text Box 2014">
          <a:extLst>
            <a:ext uri="{FF2B5EF4-FFF2-40B4-BE49-F238E27FC236}">
              <a16:creationId xmlns:a16="http://schemas.microsoft.com/office/drawing/2014/main" id="{033DC48E-F250-42FB-9195-C98541EEEAA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91" name="Text Box 2017">
          <a:extLst>
            <a:ext uri="{FF2B5EF4-FFF2-40B4-BE49-F238E27FC236}">
              <a16:creationId xmlns:a16="http://schemas.microsoft.com/office/drawing/2014/main" id="{99AEA5B3-80D6-45BE-9BB7-6199EA0B37E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92" name="Text Box 2042">
          <a:extLst>
            <a:ext uri="{FF2B5EF4-FFF2-40B4-BE49-F238E27FC236}">
              <a16:creationId xmlns:a16="http://schemas.microsoft.com/office/drawing/2014/main" id="{37EF2B11-00BE-4B9D-BA29-F320F822B97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93" name="Text Box 2045">
          <a:extLst>
            <a:ext uri="{FF2B5EF4-FFF2-40B4-BE49-F238E27FC236}">
              <a16:creationId xmlns:a16="http://schemas.microsoft.com/office/drawing/2014/main" id="{F3C253A9-EEC2-4A19-9D15-BEBBFEBBAB0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94" name="Text Box 2048">
          <a:extLst>
            <a:ext uri="{FF2B5EF4-FFF2-40B4-BE49-F238E27FC236}">
              <a16:creationId xmlns:a16="http://schemas.microsoft.com/office/drawing/2014/main" id="{CCB1DC87-EDF8-4A46-89C9-22B4B57B9F0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95" name="Text Box 2051">
          <a:extLst>
            <a:ext uri="{FF2B5EF4-FFF2-40B4-BE49-F238E27FC236}">
              <a16:creationId xmlns:a16="http://schemas.microsoft.com/office/drawing/2014/main" id="{F9200803-B8F2-4ECC-9896-6B0B72C7426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96" name="Text Box 2054">
          <a:extLst>
            <a:ext uri="{FF2B5EF4-FFF2-40B4-BE49-F238E27FC236}">
              <a16:creationId xmlns:a16="http://schemas.microsoft.com/office/drawing/2014/main" id="{4C1C94B3-8121-4E46-9E02-C5E7991423C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97" name="Text Box 2057">
          <a:extLst>
            <a:ext uri="{FF2B5EF4-FFF2-40B4-BE49-F238E27FC236}">
              <a16:creationId xmlns:a16="http://schemas.microsoft.com/office/drawing/2014/main" id="{EE22AF0A-7AF1-405D-8F68-05F5C9700CA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98" name="Text Box 2060">
          <a:extLst>
            <a:ext uri="{FF2B5EF4-FFF2-40B4-BE49-F238E27FC236}">
              <a16:creationId xmlns:a16="http://schemas.microsoft.com/office/drawing/2014/main" id="{5883E88F-5B30-4BB7-A757-AE59A453FCF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699" name="Text Box 2063">
          <a:extLst>
            <a:ext uri="{FF2B5EF4-FFF2-40B4-BE49-F238E27FC236}">
              <a16:creationId xmlns:a16="http://schemas.microsoft.com/office/drawing/2014/main" id="{57646F95-E5E0-42C7-AECF-96AD017322E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00" name="Text Box 2066">
          <a:extLst>
            <a:ext uri="{FF2B5EF4-FFF2-40B4-BE49-F238E27FC236}">
              <a16:creationId xmlns:a16="http://schemas.microsoft.com/office/drawing/2014/main" id="{8D8852AF-83AA-4068-A15D-BAE6FC1E447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01" name="Text Box 2069">
          <a:extLst>
            <a:ext uri="{FF2B5EF4-FFF2-40B4-BE49-F238E27FC236}">
              <a16:creationId xmlns:a16="http://schemas.microsoft.com/office/drawing/2014/main" id="{6532CF44-C63E-48AF-93CD-C5896CF1DD3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02" name="Text Box 2072">
          <a:extLst>
            <a:ext uri="{FF2B5EF4-FFF2-40B4-BE49-F238E27FC236}">
              <a16:creationId xmlns:a16="http://schemas.microsoft.com/office/drawing/2014/main" id="{4E16BE3D-EDFD-4305-9ABB-85557BD7437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03" name="Text Box 2075">
          <a:extLst>
            <a:ext uri="{FF2B5EF4-FFF2-40B4-BE49-F238E27FC236}">
              <a16:creationId xmlns:a16="http://schemas.microsoft.com/office/drawing/2014/main" id="{64936B15-D6D6-4999-A254-9B52341B963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04" name="Text Box 2078">
          <a:extLst>
            <a:ext uri="{FF2B5EF4-FFF2-40B4-BE49-F238E27FC236}">
              <a16:creationId xmlns:a16="http://schemas.microsoft.com/office/drawing/2014/main" id="{633FF64D-12F0-405B-AB69-73A9C3948F4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05" name="Text Box 2081">
          <a:extLst>
            <a:ext uri="{FF2B5EF4-FFF2-40B4-BE49-F238E27FC236}">
              <a16:creationId xmlns:a16="http://schemas.microsoft.com/office/drawing/2014/main" id="{0EFBB3BC-8098-4267-8142-1774A729A54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06" name="Text Box 2084">
          <a:extLst>
            <a:ext uri="{FF2B5EF4-FFF2-40B4-BE49-F238E27FC236}">
              <a16:creationId xmlns:a16="http://schemas.microsoft.com/office/drawing/2014/main" id="{BE61E5D3-E560-4865-BEEE-BB43836FB00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07" name="Text Box 2109">
          <a:extLst>
            <a:ext uri="{FF2B5EF4-FFF2-40B4-BE49-F238E27FC236}">
              <a16:creationId xmlns:a16="http://schemas.microsoft.com/office/drawing/2014/main" id="{F99FC3EC-9BDE-474B-A46D-66F95BB77E3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08" name="Text Box 2112">
          <a:extLst>
            <a:ext uri="{FF2B5EF4-FFF2-40B4-BE49-F238E27FC236}">
              <a16:creationId xmlns:a16="http://schemas.microsoft.com/office/drawing/2014/main" id="{24705E82-45DD-41AA-AAC6-51F3719006D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09" name="Text Box 2115">
          <a:extLst>
            <a:ext uri="{FF2B5EF4-FFF2-40B4-BE49-F238E27FC236}">
              <a16:creationId xmlns:a16="http://schemas.microsoft.com/office/drawing/2014/main" id="{4C501942-B664-4932-A825-D245B208C3A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10" name="Text Box 2118">
          <a:extLst>
            <a:ext uri="{FF2B5EF4-FFF2-40B4-BE49-F238E27FC236}">
              <a16:creationId xmlns:a16="http://schemas.microsoft.com/office/drawing/2014/main" id="{431ED3E3-0AD9-45BF-A763-AEF8C632E8A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11" name="Text Box 2121">
          <a:extLst>
            <a:ext uri="{FF2B5EF4-FFF2-40B4-BE49-F238E27FC236}">
              <a16:creationId xmlns:a16="http://schemas.microsoft.com/office/drawing/2014/main" id="{17306DE8-4B93-4FF6-AB5A-98CEA8BF2E16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12" name="Text Box 2124">
          <a:extLst>
            <a:ext uri="{FF2B5EF4-FFF2-40B4-BE49-F238E27FC236}">
              <a16:creationId xmlns:a16="http://schemas.microsoft.com/office/drawing/2014/main" id="{C372B150-0E50-47B8-85B1-512A1B6C907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13" name="Text Box 2127">
          <a:extLst>
            <a:ext uri="{FF2B5EF4-FFF2-40B4-BE49-F238E27FC236}">
              <a16:creationId xmlns:a16="http://schemas.microsoft.com/office/drawing/2014/main" id="{64C14FD1-A6B3-459C-A4F9-573CA0C5715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14" name="Text Box 2130">
          <a:extLst>
            <a:ext uri="{FF2B5EF4-FFF2-40B4-BE49-F238E27FC236}">
              <a16:creationId xmlns:a16="http://schemas.microsoft.com/office/drawing/2014/main" id="{3F613094-E5D8-45D4-9301-412E1EF1CBF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15" name="Text Box 2133">
          <a:extLst>
            <a:ext uri="{FF2B5EF4-FFF2-40B4-BE49-F238E27FC236}">
              <a16:creationId xmlns:a16="http://schemas.microsoft.com/office/drawing/2014/main" id="{129D3C32-E2E0-46BD-8F51-7CC16A02728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16" name="Text Box 2136">
          <a:extLst>
            <a:ext uri="{FF2B5EF4-FFF2-40B4-BE49-F238E27FC236}">
              <a16:creationId xmlns:a16="http://schemas.microsoft.com/office/drawing/2014/main" id="{4FF8FB75-844D-462C-B0DF-61913E7B056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17" name="Text Box 2139">
          <a:extLst>
            <a:ext uri="{FF2B5EF4-FFF2-40B4-BE49-F238E27FC236}">
              <a16:creationId xmlns:a16="http://schemas.microsoft.com/office/drawing/2014/main" id="{318FD66E-B97E-4593-A12B-CC6112DFA74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18" name="Text Box 2142">
          <a:extLst>
            <a:ext uri="{FF2B5EF4-FFF2-40B4-BE49-F238E27FC236}">
              <a16:creationId xmlns:a16="http://schemas.microsoft.com/office/drawing/2014/main" id="{88841209-DA29-400A-8C04-2DAE7B8C999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19" name="Text Box 2145">
          <a:extLst>
            <a:ext uri="{FF2B5EF4-FFF2-40B4-BE49-F238E27FC236}">
              <a16:creationId xmlns:a16="http://schemas.microsoft.com/office/drawing/2014/main" id="{CADF6663-8134-409B-A8FC-B4DC168FA24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20" name="Text Box 2148">
          <a:extLst>
            <a:ext uri="{FF2B5EF4-FFF2-40B4-BE49-F238E27FC236}">
              <a16:creationId xmlns:a16="http://schemas.microsoft.com/office/drawing/2014/main" id="{6CF81580-2465-4065-B26A-6CF2351110F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21" name="Text Box 2151">
          <a:extLst>
            <a:ext uri="{FF2B5EF4-FFF2-40B4-BE49-F238E27FC236}">
              <a16:creationId xmlns:a16="http://schemas.microsoft.com/office/drawing/2014/main" id="{FC490DCD-6033-4515-9EFC-25BFED2B06A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22" name="Text Box 2176">
          <a:extLst>
            <a:ext uri="{FF2B5EF4-FFF2-40B4-BE49-F238E27FC236}">
              <a16:creationId xmlns:a16="http://schemas.microsoft.com/office/drawing/2014/main" id="{455CD9C7-8130-4F07-8542-31CD020C7AE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23" name="Text Box 2179">
          <a:extLst>
            <a:ext uri="{FF2B5EF4-FFF2-40B4-BE49-F238E27FC236}">
              <a16:creationId xmlns:a16="http://schemas.microsoft.com/office/drawing/2014/main" id="{C67088C7-63E9-4C8D-AF9C-48677E045DA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24" name="Text Box 2182">
          <a:extLst>
            <a:ext uri="{FF2B5EF4-FFF2-40B4-BE49-F238E27FC236}">
              <a16:creationId xmlns:a16="http://schemas.microsoft.com/office/drawing/2014/main" id="{B8034E8E-D6C5-41CD-8802-FF06F465904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25" name="Text Box 2185">
          <a:extLst>
            <a:ext uri="{FF2B5EF4-FFF2-40B4-BE49-F238E27FC236}">
              <a16:creationId xmlns:a16="http://schemas.microsoft.com/office/drawing/2014/main" id="{BB793D98-0ADC-4897-BFFE-70488C9F9CF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26" name="Text Box 2188">
          <a:extLst>
            <a:ext uri="{FF2B5EF4-FFF2-40B4-BE49-F238E27FC236}">
              <a16:creationId xmlns:a16="http://schemas.microsoft.com/office/drawing/2014/main" id="{73931B1F-36D7-410D-A316-0C91437FC85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27" name="Text Box 2191">
          <a:extLst>
            <a:ext uri="{FF2B5EF4-FFF2-40B4-BE49-F238E27FC236}">
              <a16:creationId xmlns:a16="http://schemas.microsoft.com/office/drawing/2014/main" id="{A1B1915B-94D0-4538-A897-61AAD373082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28" name="Text Box 2194">
          <a:extLst>
            <a:ext uri="{FF2B5EF4-FFF2-40B4-BE49-F238E27FC236}">
              <a16:creationId xmlns:a16="http://schemas.microsoft.com/office/drawing/2014/main" id="{7F6BD309-9D01-451E-AFC4-C15F723D5F4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29" name="Text Box 2197">
          <a:extLst>
            <a:ext uri="{FF2B5EF4-FFF2-40B4-BE49-F238E27FC236}">
              <a16:creationId xmlns:a16="http://schemas.microsoft.com/office/drawing/2014/main" id="{DEDA4A0D-0148-4199-990B-2C1B3E4CF94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30" name="Text Box 2200">
          <a:extLst>
            <a:ext uri="{FF2B5EF4-FFF2-40B4-BE49-F238E27FC236}">
              <a16:creationId xmlns:a16="http://schemas.microsoft.com/office/drawing/2014/main" id="{6E5D81FC-C490-407B-B3C2-E35808A3892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31" name="Text Box 2203">
          <a:extLst>
            <a:ext uri="{FF2B5EF4-FFF2-40B4-BE49-F238E27FC236}">
              <a16:creationId xmlns:a16="http://schemas.microsoft.com/office/drawing/2014/main" id="{81651008-8D0B-4E1A-98EE-029D6014558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32" name="Text Box 2206">
          <a:extLst>
            <a:ext uri="{FF2B5EF4-FFF2-40B4-BE49-F238E27FC236}">
              <a16:creationId xmlns:a16="http://schemas.microsoft.com/office/drawing/2014/main" id="{A04FC2BA-55FC-41A7-8B4C-5E59C4C3B9B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33" name="Text Box 2209">
          <a:extLst>
            <a:ext uri="{FF2B5EF4-FFF2-40B4-BE49-F238E27FC236}">
              <a16:creationId xmlns:a16="http://schemas.microsoft.com/office/drawing/2014/main" id="{0BAF5E12-D586-4DC2-B94F-F50A81739D06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34" name="Text Box 2212">
          <a:extLst>
            <a:ext uri="{FF2B5EF4-FFF2-40B4-BE49-F238E27FC236}">
              <a16:creationId xmlns:a16="http://schemas.microsoft.com/office/drawing/2014/main" id="{F31C2247-8A6F-4145-961B-8F77CDD6538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35" name="Text Box 2215">
          <a:extLst>
            <a:ext uri="{FF2B5EF4-FFF2-40B4-BE49-F238E27FC236}">
              <a16:creationId xmlns:a16="http://schemas.microsoft.com/office/drawing/2014/main" id="{CF54D2E9-C77F-40E7-9B5E-22E4656D5A9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36" name="Text Box 2218">
          <a:extLst>
            <a:ext uri="{FF2B5EF4-FFF2-40B4-BE49-F238E27FC236}">
              <a16:creationId xmlns:a16="http://schemas.microsoft.com/office/drawing/2014/main" id="{930FE10D-47A4-49D0-9CB1-74730F37D55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37" name="Text Box 2243">
          <a:extLst>
            <a:ext uri="{FF2B5EF4-FFF2-40B4-BE49-F238E27FC236}">
              <a16:creationId xmlns:a16="http://schemas.microsoft.com/office/drawing/2014/main" id="{055E29A9-DA2F-496C-9351-A5EAB6BFE67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38" name="Text Box 2246">
          <a:extLst>
            <a:ext uri="{FF2B5EF4-FFF2-40B4-BE49-F238E27FC236}">
              <a16:creationId xmlns:a16="http://schemas.microsoft.com/office/drawing/2014/main" id="{1FDC7234-A96A-4330-BFAE-6880356712A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39" name="Text Box 2249">
          <a:extLst>
            <a:ext uri="{FF2B5EF4-FFF2-40B4-BE49-F238E27FC236}">
              <a16:creationId xmlns:a16="http://schemas.microsoft.com/office/drawing/2014/main" id="{6118EE50-E023-4F99-9077-D0B62B20717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40" name="Text Box 2252">
          <a:extLst>
            <a:ext uri="{FF2B5EF4-FFF2-40B4-BE49-F238E27FC236}">
              <a16:creationId xmlns:a16="http://schemas.microsoft.com/office/drawing/2014/main" id="{D984C788-A758-40D0-B7E0-A9AC80C3B13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41" name="Text Box 2255">
          <a:extLst>
            <a:ext uri="{FF2B5EF4-FFF2-40B4-BE49-F238E27FC236}">
              <a16:creationId xmlns:a16="http://schemas.microsoft.com/office/drawing/2014/main" id="{33A64026-F81E-4B79-BA51-33B8037E3AA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42" name="Text Box 2258">
          <a:extLst>
            <a:ext uri="{FF2B5EF4-FFF2-40B4-BE49-F238E27FC236}">
              <a16:creationId xmlns:a16="http://schemas.microsoft.com/office/drawing/2014/main" id="{BB11707B-564C-4C9F-807D-5A8A102F391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43" name="Text Box 2261">
          <a:extLst>
            <a:ext uri="{FF2B5EF4-FFF2-40B4-BE49-F238E27FC236}">
              <a16:creationId xmlns:a16="http://schemas.microsoft.com/office/drawing/2014/main" id="{F238885E-BF6A-4C6F-9347-308236BA73E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44" name="Text Box 2264">
          <a:extLst>
            <a:ext uri="{FF2B5EF4-FFF2-40B4-BE49-F238E27FC236}">
              <a16:creationId xmlns:a16="http://schemas.microsoft.com/office/drawing/2014/main" id="{423BCFAE-738C-479B-B12B-3C77C8E8B73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45" name="Text Box 2267">
          <a:extLst>
            <a:ext uri="{FF2B5EF4-FFF2-40B4-BE49-F238E27FC236}">
              <a16:creationId xmlns:a16="http://schemas.microsoft.com/office/drawing/2014/main" id="{215B3FC6-4CA2-42C3-B9FE-D0C9CFD171C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46" name="Text Box 2270">
          <a:extLst>
            <a:ext uri="{FF2B5EF4-FFF2-40B4-BE49-F238E27FC236}">
              <a16:creationId xmlns:a16="http://schemas.microsoft.com/office/drawing/2014/main" id="{892BFEC9-6E81-43EE-9F65-32BA925EAFB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47" name="Text Box 2273">
          <a:extLst>
            <a:ext uri="{FF2B5EF4-FFF2-40B4-BE49-F238E27FC236}">
              <a16:creationId xmlns:a16="http://schemas.microsoft.com/office/drawing/2014/main" id="{83330177-4F12-48F7-A9B4-1070EEC4DD7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48" name="Text Box 2276">
          <a:extLst>
            <a:ext uri="{FF2B5EF4-FFF2-40B4-BE49-F238E27FC236}">
              <a16:creationId xmlns:a16="http://schemas.microsoft.com/office/drawing/2014/main" id="{A77342D0-DB2A-4C29-80B6-781EB9C46866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49" name="Text Box 2279">
          <a:extLst>
            <a:ext uri="{FF2B5EF4-FFF2-40B4-BE49-F238E27FC236}">
              <a16:creationId xmlns:a16="http://schemas.microsoft.com/office/drawing/2014/main" id="{3905B132-DACD-4DCA-844A-26002696992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50" name="Text Box 2282">
          <a:extLst>
            <a:ext uri="{FF2B5EF4-FFF2-40B4-BE49-F238E27FC236}">
              <a16:creationId xmlns:a16="http://schemas.microsoft.com/office/drawing/2014/main" id="{A853D027-6E69-4AEF-A02A-77B06FF13CA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51" name="Text Box 2285">
          <a:extLst>
            <a:ext uri="{FF2B5EF4-FFF2-40B4-BE49-F238E27FC236}">
              <a16:creationId xmlns:a16="http://schemas.microsoft.com/office/drawing/2014/main" id="{002BC7A8-D827-4A20-9925-455680B3ADE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52" name="Text Box 2310">
          <a:extLst>
            <a:ext uri="{FF2B5EF4-FFF2-40B4-BE49-F238E27FC236}">
              <a16:creationId xmlns:a16="http://schemas.microsoft.com/office/drawing/2014/main" id="{0782847F-3A84-4438-B159-E079CA24001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53" name="Text Box 2313">
          <a:extLst>
            <a:ext uri="{FF2B5EF4-FFF2-40B4-BE49-F238E27FC236}">
              <a16:creationId xmlns:a16="http://schemas.microsoft.com/office/drawing/2014/main" id="{F4743DF8-2C4F-4A7E-A7E1-9C5CDF3C348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54" name="Text Box 2316">
          <a:extLst>
            <a:ext uri="{FF2B5EF4-FFF2-40B4-BE49-F238E27FC236}">
              <a16:creationId xmlns:a16="http://schemas.microsoft.com/office/drawing/2014/main" id="{8039DB49-BBD9-4619-AFCF-A388435D17F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55" name="Text Box 2319">
          <a:extLst>
            <a:ext uri="{FF2B5EF4-FFF2-40B4-BE49-F238E27FC236}">
              <a16:creationId xmlns:a16="http://schemas.microsoft.com/office/drawing/2014/main" id="{8B42B8A2-4240-4FEC-A972-272DCCA1838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56" name="Text Box 2322">
          <a:extLst>
            <a:ext uri="{FF2B5EF4-FFF2-40B4-BE49-F238E27FC236}">
              <a16:creationId xmlns:a16="http://schemas.microsoft.com/office/drawing/2014/main" id="{BB5892CE-2296-4E75-BE9E-59A9066D7C2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57" name="Text Box 2325">
          <a:extLst>
            <a:ext uri="{FF2B5EF4-FFF2-40B4-BE49-F238E27FC236}">
              <a16:creationId xmlns:a16="http://schemas.microsoft.com/office/drawing/2014/main" id="{C6D1043E-2EDC-41F8-9B69-B9DEC4B6CDC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58" name="Text Box 2328">
          <a:extLst>
            <a:ext uri="{FF2B5EF4-FFF2-40B4-BE49-F238E27FC236}">
              <a16:creationId xmlns:a16="http://schemas.microsoft.com/office/drawing/2014/main" id="{3FF7632C-7FC0-4760-B437-CE51041182F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59" name="Text Box 2331">
          <a:extLst>
            <a:ext uri="{FF2B5EF4-FFF2-40B4-BE49-F238E27FC236}">
              <a16:creationId xmlns:a16="http://schemas.microsoft.com/office/drawing/2014/main" id="{E769E005-0939-449D-A87E-B6D635C9FD5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60" name="Text Box 2334">
          <a:extLst>
            <a:ext uri="{FF2B5EF4-FFF2-40B4-BE49-F238E27FC236}">
              <a16:creationId xmlns:a16="http://schemas.microsoft.com/office/drawing/2014/main" id="{67C60E3F-85C2-417F-9AEE-B6EB83F3DE0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61" name="Text Box 2337">
          <a:extLst>
            <a:ext uri="{FF2B5EF4-FFF2-40B4-BE49-F238E27FC236}">
              <a16:creationId xmlns:a16="http://schemas.microsoft.com/office/drawing/2014/main" id="{C49DC1A3-2122-4DE2-AF3A-975D2E29BFD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62" name="Text Box 2340">
          <a:extLst>
            <a:ext uri="{FF2B5EF4-FFF2-40B4-BE49-F238E27FC236}">
              <a16:creationId xmlns:a16="http://schemas.microsoft.com/office/drawing/2014/main" id="{2DCAF06B-8540-480E-AAA2-19708523928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63" name="Text Box 2343">
          <a:extLst>
            <a:ext uri="{FF2B5EF4-FFF2-40B4-BE49-F238E27FC236}">
              <a16:creationId xmlns:a16="http://schemas.microsoft.com/office/drawing/2014/main" id="{690B877E-715A-4DA2-A84F-96CA2DB7B7E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64" name="Text Box 2346">
          <a:extLst>
            <a:ext uri="{FF2B5EF4-FFF2-40B4-BE49-F238E27FC236}">
              <a16:creationId xmlns:a16="http://schemas.microsoft.com/office/drawing/2014/main" id="{3832DD40-D15E-42D5-AA27-55CDFC89E3B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65" name="Text Box 2349">
          <a:extLst>
            <a:ext uri="{FF2B5EF4-FFF2-40B4-BE49-F238E27FC236}">
              <a16:creationId xmlns:a16="http://schemas.microsoft.com/office/drawing/2014/main" id="{521550F8-75F6-402B-AA21-5FD57F7B49B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66" name="Text Box 2352">
          <a:extLst>
            <a:ext uri="{FF2B5EF4-FFF2-40B4-BE49-F238E27FC236}">
              <a16:creationId xmlns:a16="http://schemas.microsoft.com/office/drawing/2014/main" id="{59B65455-A8ED-44B8-B148-3957BE26F85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67" name="Text Box 2377">
          <a:extLst>
            <a:ext uri="{FF2B5EF4-FFF2-40B4-BE49-F238E27FC236}">
              <a16:creationId xmlns:a16="http://schemas.microsoft.com/office/drawing/2014/main" id="{478E9966-171A-4C52-9764-661D3ABBA74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68" name="Text Box 2380">
          <a:extLst>
            <a:ext uri="{FF2B5EF4-FFF2-40B4-BE49-F238E27FC236}">
              <a16:creationId xmlns:a16="http://schemas.microsoft.com/office/drawing/2014/main" id="{C24BA772-D60D-4D6C-8D91-FF2474BAD79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69" name="Text Box 2383">
          <a:extLst>
            <a:ext uri="{FF2B5EF4-FFF2-40B4-BE49-F238E27FC236}">
              <a16:creationId xmlns:a16="http://schemas.microsoft.com/office/drawing/2014/main" id="{04A925F7-8FC9-4F71-9E34-22A4EA4096E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70" name="Text Box 2386">
          <a:extLst>
            <a:ext uri="{FF2B5EF4-FFF2-40B4-BE49-F238E27FC236}">
              <a16:creationId xmlns:a16="http://schemas.microsoft.com/office/drawing/2014/main" id="{820B7497-4117-4479-9443-DE9B6188752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71" name="Text Box 2389">
          <a:extLst>
            <a:ext uri="{FF2B5EF4-FFF2-40B4-BE49-F238E27FC236}">
              <a16:creationId xmlns:a16="http://schemas.microsoft.com/office/drawing/2014/main" id="{82EE0B02-3D8B-4D9B-9BA1-6E635B76ED3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72" name="Text Box 2392">
          <a:extLst>
            <a:ext uri="{FF2B5EF4-FFF2-40B4-BE49-F238E27FC236}">
              <a16:creationId xmlns:a16="http://schemas.microsoft.com/office/drawing/2014/main" id="{BC60EF8D-81DC-44FE-812C-6D4560F1DFC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73" name="Text Box 2395">
          <a:extLst>
            <a:ext uri="{FF2B5EF4-FFF2-40B4-BE49-F238E27FC236}">
              <a16:creationId xmlns:a16="http://schemas.microsoft.com/office/drawing/2014/main" id="{1150F226-DE8A-4981-829B-B4775B18DE1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74" name="Text Box 2398">
          <a:extLst>
            <a:ext uri="{FF2B5EF4-FFF2-40B4-BE49-F238E27FC236}">
              <a16:creationId xmlns:a16="http://schemas.microsoft.com/office/drawing/2014/main" id="{549126FD-4510-486E-AAE8-4C3C69D4BCB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75" name="Text Box 2401">
          <a:extLst>
            <a:ext uri="{FF2B5EF4-FFF2-40B4-BE49-F238E27FC236}">
              <a16:creationId xmlns:a16="http://schemas.microsoft.com/office/drawing/2014/main" id="{7A10C916-AE41-4C89-A2D3-F82273FE4F7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76" name="Text Box 2404">
          <a:extLst>
            <a:ext uri="{FF2B5EF4-FFF2-40B4-BE49-F238E27FC236}">
              <a16:creationId xmlns:a16="http://schemas.microsoft.com/office/drawing/2014/main" id="{7AD2D563-BB87-4E6E-B5A4-89A50A73A45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77" name="Text Box 2407">
          <a:extLst>
            <a:ext uri="{FF2B5EF4-FFF2-40B4-BE49-F238E27FC236}">
              <a16:creationId xmlns:a16="http://schemas.microsoft.com/office/drawing/2014/main" id="{E4D4C39B-A030-4A57-82C5-DD3C616F5C1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78" name="Text Box 2410">
          <a:extLst>
            <a:ext uri="{FF2B5EF4-FFF2-40B4-BE49-F238E27FC236}">
              <a16:creationId xmlns:a16="http://schemas.microsoft.com/office/drawing/2014/main" id="{622F7D8E-9DE9-4542-90D6-2743EEB0AE8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79" name="Text Box 2413">
          <a:extLst>
            <a:ext uri="{FF2B5EF4-FFF2-40B4-BE49-F238E27FC236}">
              <a16:creationId xmlns:a16="http://schemas.microsoft.com/office/drawing/2014/main" id="{3F33DB4C-45FC-4C14-9B11-CAD94ECD10A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80" name="Text Box 2416">
          <a:extLst>
            <a:ext uri="{FF2B5EF4-FFF2-40B4-BE49-F238E27FC236}">
              <a16:creationId xmlns:a16="http://schemas.microsoft.com/office/drawing/2014/main" id="{0ABE4E4E-8D69-436C-BD7D-65A5F4EC3C0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81" name="Text Box 2419">
          <a:extLst>
            <a:ext uri="{FF2B5EF4-FFF2-40B4-BE49-F238E27FC236}">
              <a16:creationId xmlns:a16="http://schemas.microsoft.com/office/drawing/2014/main" id="{F0D3E050-CC54-46B7-8104-2B7740A4421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82" name="Text Box 2444">
          <a:extLst>
            <a:ext uri="{FF2B5EF4-FFF2-40B4-BE49-F238E27FC236}">
              <a16:creationId xmlns:a16="http://schemas.microsoft.com/office/drawing/2014/main" id="{E844D7EB-CD31-41DF-BA4C-6F09F246825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83" name="Text Box 2447">
          <a:extLst>
            <a:ext uri="{FF2B5EF4-FFF2-40B4-BE49-F238E27FC236}">
              <a16:creationId xmlns:a16="http://schemas.microsoft.com/office/drawing/2014/main" id="{85E46405-C227-406A-BDB4-B75707CD335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84" name="Text Box 2450">
          <a:extLst>
            <a:ext uri="{FF2B5EF4-FFF2-40B4-BE49-F238E27FC236}">
              <a16:creationId xmlns:a16="http://schemas.microsoft.com/office/drawing/2014/main" id="{CF4F5A20-3195-46F8-813C-335210C7BD4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85" name="Text Box 2453">
          <a:extLst>
            <a:ext uri="{FF2B5EF4-FFF2-40B4-BE49-F238E27FC236}">
              <a16:creationId xmlns:a16="http://schemas.microsoft.com/office/drawing/2014/main" id="{70E6922A-D706-400A-8C44-4E637ABF53B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86" name="Text Box 2456">
          <a:extLst>
            <a:ext uri="{FF2B5EF4-FFF2-40B4-BE49-F238E27FC236}">
              <a16:creationId xmlns:a16="http://schemas.microsoft.com/office/drawing/2014/main" id="{322F69C8-D10F-4B98-BA20-61901775234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87" name="Text Box 2459">
          <a:extLst>
            <a:ext uri="{FF2B5EF4-FFF2-40B4-BE49-F238E27FC236}">
              <a16:creationId xmlns:a16="http://schemas.microsoft.com/office/drawing/2014/main" id="{CF73C062-F138-47AC-AC4C-C9B0216D2E4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88" name="Text Box 2462">
          <a:extLst>
            <a:ext uri="{FF2B5EF4-FFF2-40B4-BE49-F238E27FC236}">
              <a16:creationId xmlns:a16="http://schemas.microsoft.com/office/drawing/2014/main" id="{7776131C-1BF9-4DCB-813A-517EEB9482A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89" name="Text Box 2465">
          <a:extLst>
            <a:ext uri="{FF2B5EF4-FFF2-40B4-BE49-F238E27FC236}">
              <a16:creationId xmlns:a16="http://schemas.microsoft.com/office/drawing/2014/main" id="{B0E74596-0F43-4AF0-90A3-7FBA6663D89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90" name="Text Box 2468">
          <a:extLst>
            <a:ext uri="{FF2B5EF4-FFF2-40B4-BE49-F238E27FC236}">
              <a16:creationId xmlns:a16="http://schemas.microsoft.com/office/drawing/2014/main" id="{11FCF8C0-0F3D-41BE-B73B-F67CBE2125A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91" name="Text Box 2471">
          <a:extLst>
            <a:ext uri="{FF2B5EF4-FFF2-40B4-BE49-F238E27FC236}">
              <a16:creationId xmlns:a16="http://schemas.microsoft.com/office/drawing/2014/main" id="{B53939AC-2FE8-4C6B-AED2-0AA8DCF55CC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92" name="Text Box 2474">
          <a:extLst>
            <a:ext uri="{FF2B5EF4-FFF2-40B4-BE49-F238E27FC236}">
              <a16:creationId xmlns:a16="http://schemas.microsoft.com/office/drawing/2014/main" id="{8FCB94AA-3285-469E-95CF-92F9063909A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93" name="Text Box 2477">
          <a:extLst>
            <a:ext uri="{FF2B5EF4-FFF2-40B4-BE49-F238E27FC236}">
              <a16:creationId xmlns:a16="http://schemas.microsoft.com/office/drawing/2014/main" id="{3869AC11-EE56-4076-9B56-CD82AB07F32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94" name="Text Box 2480">
          <a:extLst>
            <a:ext uri="{FF2B5EF4-FFF2-40B4-BE49-F238E27FC236}">
              <a16:creationId xmlns:a16="http://schemas.microsoft.com/office/drawing/2014/main" id="{A21939CE-2187-4509-8EBE-B60F00BF440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95" name="Text Box 2483">
          <a:extLst>
            <a:ext uri="{FF2B5EF4-FFF2-40B4-BE49-F238E27FC236}">
              <a16:creationId xmlns:a16="http://schemas.microsoft.com/office/drawing/2014/main" id="{5B128B83-7B1D-4F81-AB7A-9AA9B0FFF30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96" name="Text Box 2486">
          <a:extLst>
            <a:ext uri="{FF2B5EF4-FFF2-40B4-BE49-F238E27FC236}">
              <a16:creationId xmlns:a16="http://schemas.microsoft.com/office/drawing/2014/main" id="{6E625C75-2F0D-43A3-9D27-764008BBFC9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97" name="Text Box 2511">
          <a:extLst>
            <a:ext uri="{FF2B5EF4-FFF2-40B4-BE49-F238E27FC236}">
              <a16:creationId xmlns:a16="http://schemas.microsoft.com/office/drawing/2014/main" id="{D1FF9422-552F-421E-B2B0-A69FAE2EC24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98" name="Text Box 2514">
          <a:extLst>
            <a:ext uri="{FF2B5EF4-FFF2-40B4-BE49-F238E27FC236}">
              <a16:creationId xmlns:a16="http://schemas.microsoft.com/office/drawing/2014/main" id="{5D7109D5-B111-4D98-B50C-37C8933622C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799" name="Text Box 2517">
          <a:extLst>
            <a:ext uri="{FF2B5EF4-FFF2-40B4-BE49-F238E27FC236}">
              <a16:creationId xmlns:a16="http://schemas.microsoft.com/office/drawing/2014/main" id="{1C869FA3-59BF-4D69-B8AD-F15599F2BF3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00" name="Text Box 2520">
          <a:extLst>
            <a:ext uri="{FF2B5EF4-FFF2-40B4-BE49-F238E27FC236}">
              <a16:creationId xmlns:a16="http://schemas.microsoft.com/office/drawing/2014/main" id="{77AB0CA6-69C2-4DD0-B090-B137B1D9FE4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01" name="Text Box 2523">
          <a:extLst>
            <a:ext uri="{FF2B5EF4-FFF2-40B4-BE49-F238E27FC236}">
              <a16:creationId xmlns:a16="http://schemas.microsoft.com/office/drawing/2014/main" id="{EACCE75B-9E31-44D6-9590-7D6870D743B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02" name="Text Box 2526">
          <a:extLst>
            <a:ext uri="{FF2B5EF4-FFF2-40B4-BE49-F238E27FC236}">
              <a16:creationId xmlns:a16="http://schemas.microsoft.com/office/drawing/2014/main" id="{04E07B03-5785-4088-AC8C-CD0B80F32D46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03" name="Text Box 2529">
          <a:extLst>
            <a:ext uri="{FF2B5EF4-FFF2-40B4-BE49-F238E27FC236}">
              <a16:creationId xmlns:a16="http://schemas.microsoft.com/office/drawing/2014/main" id="{400C361F-A5C8-4ACA-986A-1277398335B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04" name="Text Box 2532">
          <a:extLst>
            <a:ext uri="{FF2B5EF4-FFF2-40B4-BE49-F238E27FC236}">
              <a16:creationId xmlns:a16="http://schemas.microsoft.com/office/drawing/2014/main" id="{2EFF6A1D-DC9F-4D39-BAE0-EBDA245101B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05" name="Text Box 2535">
          <a:extLst>
            <a:ext uri="{FF2B5EF4-FFF2-40B4-BE49-F238E27FC236}">
              <a16:creationId xmlns:a16="http://schemas.microsoft.com/office/drawing/2014/main" id="{4CD05183-B90F-4697-AFA1-CC98FD60CA4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06" name="Text Box 2538">
          <a:extLst>
            <a:ext uri="{FF2B5EF4-FFF2-40B4-BE49-F238E27FC236}">
              <a16:creationId xmlns:a16="http://schemas.microsoft.com/office/drawing/2014/main" id="{BBA8E7FD-29FD-40FB-BFCB-CE0A48C3627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07" name="Text Box 2541">
          <a:extLst>
            <a:ext uri="{FF2B5EF4-FFF2-40B4-BE49-F238E27FC236}">
              <a16:creationId xmlns:a16="http://schemas.microsoft.com/office/drawing/2014/main" id="{654F8A4F-C0C0-4542-B8C8-FF0B2A8DEC5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08" name="Text Box 2544">
          <a:extLst>
            <a:ext uri="{FF2B5EF4-FFF2-40B4-BE49-F238E27FC236}">
              <a16:creationId xmlns:a16="http://schemas.microsoft.com/office/drawing/2014/main" id="{CE062DD3-B03A-4BDF-A308-CFD893BC1BC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09" name="Text Box 2547">
          <a:extLst>
            <a:ext uri="{FF2B5EF4-FFF2-40B4-BE49-F238E27FC236}">
              <a16:creationId xmlns:a16="http://schemas.microsoft.com/office/drawing/2014/main" id="{62DD788B-80BD-46D0-9C07-6959CAFA0B16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10" name="Text Box 2550">
          <a:extLst>
            <a:ext uri="{FF2B5EF4-FFF2-40B4-BE49-F238E27FC236}">
              <a16:creationId xmlns:a16="http://schemas.microsoft.com/office/drawing/2014/main" id="{08BD95B6-CB89-4585-A523-0443D0DB3F4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11" name="Text Box 2553">
          <a:extLst>
            <a:ext uri="{FF2B5EF4-FFF2-40B4-BE49-F238E27FC236}">
              <a16:creationId xmlns:a16="http://schemas.microsoft.com/office/drawing/2014/main" id="{C1DBC9F6-2CF5-4418-8F3E-60B08281578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12" name="Text Box 2578">
          <a:extLst>
            <a:ext uri="{FF2B5EF4-FFF2-40B4-BE49-F238E27FC236}">
              <a16:creationId xmlns:a16="http://schemas.microsoft.com/office/drawing/2014/main" id="{1AEA8572-0A9B-4ACB-9228-F4DD92DE94F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13" name="Text Box 2581">
          <a:extLst>
            <a:ext uri="{FF2B5EF4-FFF2-40B4-BE49-F238E27FC236}">
              <a16:creationId xmlns:a16="http://schemas.microsoft.com/office/drawing/2014/main" id="{10B94989-389F-4BF0-9B7E-A68A7F5415D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14" name="Text Box 2584">
          <a:extLst>
            <a:ext uri="{FF2B5EF4-FFF2-40B4-BE49-F238E27FC236}">
              <a16:creationId xmlns:a16="http://schemas.microsoft.com/office/drawing/2014/main" id="{68EF8B19-4F3B-4357-BBEF-26B303D377A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15" name="Text Box 2587">
          <a:extLst>
            <a:ext uri="{FF2B5EF4-FFF2-40B4-BE49-F238E27FC236}">
              <a16:creationId xmlns:a16="http://schemas.microsoft.com/office/drawing/2014/main" id="{3A9CC35A-953A-44B7-85BC-FE49B79F155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16" name="Text Box 2590">
          <a:extLst>
            <a:ext uri="{FF2B5EF4-FFF2-40B4-BE49-F238E27FC236}">
              <a16:creationId xmlns:a16="http://schemas.microsoft.com/office/drawing/2014/main" id="{3AD7E025-4EDE-4D04-9131-A1B78DBEEE5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17" name="Text Box 2593">
          <a:extLst>
            <a:ext uri="{FF2B5EF4-FFF2-40B4-BE49-F238E27FC236}">
              <a16:creationId xmlns:a16="http://schemas.microsoft.com/office/drawing/2014/main" id="{07F0BF06-ECE3-403C-993A-092014A816A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18" name="Text Box 2596">
          <a:extLst>
            <a:ext uri="{FF2B5EF4-FFF2-40B4-BE49-F238E27FC236}">
              <a16:creationId xmlns:a16="http://schemas.microsoft.com/office/drawing/2014/main" id="{31404243-A590-406B-8384-DCC6A208F30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19" name="Text Box 2599">
          <a:extLst>
            <a:ext uri="{FF2B5EF4-FFF2-40B4-BE49-F238E27FC236}">
              <a16:creationId xmlns:a16="http://schemas.microsoft.com/office/drawing/2014/main" id="{163E6EF3-3E8B-48D9-820B-71A95BB9B4F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20" name="Text Box 2602">
          <a:extLst>
            <a:ext uri="{FF2B5EF4-FFF2-40B4-BE49-F238E27FC236}">
              <a16:creationId xmlns:a16="http://schemas.microsoft.com/office/drawing/2014/main" id="{C22C410E-91A8-475D-AD19-17B0AF99AD2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21" name="Text Box 2605">
          <a:extLst>
            <a:ext uri="{FF2B5EF4-FFF2-40B4-BE49-F238E27FC236}">
              <a16:creationId xmlns:a16="http://schemas.microsoft.com/office/drawing/2014/main" id="{1ACE3975-2BCA-4F05-8466-C65BAA571BB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22" name="Text Box 2608">
          <a:extLst>
            <a:ext uri="{FF2B5EF4-FFF2-40B4-BE49-F238E27FC236}">
              <a16:creationId xmlns:a16="http://schemas.microsoft.com/office/drawing/2014/main" id="{2A691E97-899D-494F-9BFC-03586FEB259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23" name="Text Box 2611">
          <a:extLst>
            <a:ext uri="{FF2B5EF4-FFF2-40B4-BE49-F238E27FC236}">
              <a16:creationId xmlns:a16="http://schemas.microsoft.com/office/drawing/2014/main" id="{844837FC-EFCA-434F-9B26-9CE5FC50757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24" name="Text Box 2614">
          <a:extLst>
            <a:ext uri="{FF2B5EF4-FFF2-40B4-BE49-F238E27FC236}">
              <a16:creationId xmlns:a16="http://schemas.microsoft.com/office/drawing/2014/main" id="{126AD68C-B819-459B-8FE1-A16DE96FFB7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25" name="Text Box 2617">
          <a:extLst>
            <a:ext uri="{FF2B5EF4-FFF2-40B4-BE49-F238E27FC236}">
              <a16:creationId xmlns:a16="http://schemas.microsoft.com/office/drawing/2014/main" id="{A566340C-58B7-4E8F-8489-B42325B4275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26" name="Text Box 2620">
          <a:extLst>
            <a:ext uri="{FF2B5EF4-FFF2-40B4-BE49-F238E27FC236}">
              <a16:creationId xmlns:a16="http://schemas.microsoft.com/office/drawing/2014/main" id="{48FE0D75-3379-4938-A79D-7CE6E3DFE2D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27" name="Text Box 2645">
          <a:extLst>
            <a:ext uri="{FF2B5EF4-FFF2-40B4-BE49-F238E27FC236}">
              <a16:creationId xmlns:a16="http://schemas.microsoft.com/office/drawing/2014/main" id="{49F0247E-7C85-47CB-9207-4C3B37EF23B6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28" name="Text Box 2648">
          <a:extLst>
            <a:ext uri="{FF2B5EF4-FFF2-40B4-BE49-F238E27FC236}">
              <a16:creationId xmlns:a16="http://schemas.microsoft.com/office/drawing/2014/main" id="{5AB76D07-ED29-4A48-9D64-F8514027770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29" name="Text Box 2651">
          <a:extLst>
            <a:ext uri="{FF2B5EF4-FFF2-40B4-BE49-F238E27FC236}">
              <a16:creationId xmlns:a16="http://schemas.microsoft.com/office/drawing/2014/main" id="{D588DF46-8248-4DAE-B95B-8359FEA5D80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30" name="Text Box 2654">
          <a:extLst>
            <a:ext uri="{FF2B5EF4-FFF2-40B4-BE49-F238E27FC236}">
              <a16:creationId xmlns:a16="http://schemas.microsoft.com/office/drawing/2014/main" id="{EFB5EE63-2384-4954-BC98-3C7AC19F031D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31" name="Text Box 2657">
          <a:extLst>
            <a:ext uri="{FF2B5EF4-FFF2-40B4-BE49-F238E27FC236}">
              <a16:creationId xmlns:a16="http://schemas.microsoft.com/office/drawing/2014/main" id="{55301565-CDAD-4024-A2D7-B3DD16A0343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32" name="Text Box 2660">
          <a:extLst>
            <a:ext uri="{FF2B5EF4-FFF2-40B4-BE49-F238E27FC236}">
              <a16:creationId xmlns:a16="http://schemas.microsoft.com/office/drawing/2014/main" id="{E0A5EB12-A3FD-45E5-A05B-A90BE6C5E7D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33" name="Text Box 2663">
          <a:extLst>
            <a:ext uri="{FF2B5EF4-FFF2-40B4-BE49-F238E27FC236}">
              <a16:creationId xmlns:a16="http://schemas.microsoft.com/office/drawing/2014/main" id="{41FBB16E-E04B-437E-9E9E-51D3C139DD55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34" name="Text Box 2666">
          <a:extLst>
            <a:ext uri="{FF2B5EF4-FFF2-40B4-BE49-F238E27FC236}">
              <a16:creationId xmlns:a16="http://schemas.microsoft.com/office/drawing/2014/main" id="{D7A2EC10-840E-46F0-9012-0C5CE5FEA5A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35" name="Text Box 2669">
          <a:extLst>
            <a:ext uri="{FF2B5EF4-FFF2-40B4-BE49-F238E27FC236}">
              <a16:creationId xmlns:a16="http://schemas.microsoft.com/office/drawing/2014/main" id="{BAF55517-BB9E-41DF-B278-79FEA18829D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36" name="Text Box 2672">
          <a:extLst>
            <a:ext uri="{FF2B5EF4-FFF2-40B4-BE49-F238E27FC236}">
              <a16:creationId xmlns:a16="http://schemas.microsoft.com/office/drawing/2014/main" id="{5835AC7C-5291-433E-B016-DC2EC04E2D7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37" name="Text Box 2675">
          <a:extLst>
            <a:ext uri="{FF2B5EF4-FFF2-40B4-BE49-F238E27FC236}">
              <a16:creationId xmlns:a16="http://schemas.microsoft.com/office/drawing/2014/main" id="{0CD4A763-3153-414A-879A-99B30B453BF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38" name="Text Box 2678">
          <a:extLst>
            <a:ext uri="{FF2B5EF4-FFF2-40B4-BE49-F238E27FC236}">
              <a16:creationId xmlns:a16="http://schemas.microsoft.com/office/drawing/2014/main" id="{099E9D08-DBAD-4983-807E-98631F90B14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39" name="Text Box 2681">
          <a:extLst>
            <a:ext uri="{FF2B5EF4-FFF2-40B4-BE49-F238E27FC236}">
              <a16:creationId xmlns:a16="http://schemas.microsoft.com/office/drawing/2014/main" id="{6C77E290-9351-4D62-BD8F-05693D980AF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40" name="Text Box 2684">
          <a:extLst>
            <a:ext uri="{FF2B5EF4-FFF2-40B4-BE49-F238E27FC236}">
              <a16:creationId xmlns:a16="http://schemas.microsoft.com/office/drawing/2014/main" id="{DEB1DCA7-A847-41B1-A6EB-F23295A0701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41" name="Text Box 2687">
          <a:extLst>
            <a:ext uri="{FF2B5EF4-FFF2-40B4-BE49-F238E27FC236}">
              <a16:creationId xmlns:a16="http://schemas.microsoft.com/office/drawing/2014/main" id="{3AFECFA1-50E8-405C-8CC4-323817598E02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42" name="Text Box 2712">
          <a:extLst>
            <a:ext uri="{FF2B5EF4-FFF2-40B4-BE49-F238E27FC236}">
              <a16:creationId xmlns:a16="http://schemas.microsoft.com/office/drawing/2014/main" id="{A7C43E81-416E-47D8-8B8C-8A79A70E39D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43" name="Text Box 2715">
          <a:extLst>
            <a:ext uri="{FF2B5EF4-FFF2-40B4-BE49-F238E27FC236}">
              <a16:creationId xmlns:a16="http://schemas.microsoft.com/office/drawing/2014/main" id="{99C5A17D-E77F-4E0B-9E94-D74BF2515496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44" name="Text Box 2718">
          <a:extLst>
            <a:ext uri="{FF2B5EF4-FFF2-40B4-BE49-F238E27FC236}">
              <a16:creationId xmlns:a16="http://schemas.microsoft.com/office/drawing/2014/main" id="{A2B3D37E-E8CC-4404-998A-B64A5D4F16A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45" name="Text Box 2721">
          <a:extLst>
            <a:ext uri="{FF2B5EF4-FFF2-40B4-BE49-F238E27FC236}">
              <a16:creationId xmlns:a16="http://schemas.microsoft.com/office/drawing/2014/main" id="{98A98D62-F8E2-4B28-B4B6-A306212F422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46" name="Text Box 2724">
          <a:extLst>
            <a:ext uri="{FF2B5EF4-FFF2-40B4-BE49-F238E27FC236}">
              <a16:creationId xmlns:a16="http://schemas.microsoft.com/office/drawing/2014/main" id="{E39B8EE3-3482-4964-99BD-4C86E157777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47" name="Text Box 2727">
          <a:extLst>
            <a:ext uri="{FF2B5EF4-FFF2-40B4-BE49-F238E27FC236}">
              <a16:creationId xmlns:a16="http://schemas.microsoft.com/office/drawing/2014/main" id="{E31F90EE-B7A2-4FE8-B0E1-7446E713314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48" name="Text Box 2730">
          <a:extLst>
            <a:ext uri="{FF2B5EF4-FFF2-40B4-BE49-F238E27FC236}">
              <a16:creationId xmlns:a16="http://schemas.microsoft.com/office/drawing/2014/main" id="{5CB6EAC0-80B0-49F7-A776-9E3CA1A4B58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49" name="Text Box 2733">
          <a:extLst>
            <a:ext uri="{FF2B5EF4-FFF2-40B4-BE49-F238E27FC236}">
              <a16:creationId xmlns:a16="http://schemas.microsoft.com/office/drawing/2014/main" id="{D858009C-8392-46AE-BB22-1BEC3C313834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50" name="Text Box 2736">
          <a:extLst>
            <a:ext uri="{FF2B5EF4-FFF2-40B4-BE49-F238E27FC236}">
              <a16:creationId xmlns:a16="http://schemas.microsoft.com/office/drawing/2014/main" id="{D806F324-77F7-40F0-9CBB-74308F70927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51" name="Text Box 2739">
          <a:extLst>
            <a:ext uri="{FF2B5EF4-FFF2-40B4-BE49-F238E27FC236}">
              <a16:creationId xmlns:a16="http://schemas.microsoft.com/office/drawing/2014/main" id="{20633E08-5C0A-4184-BC09-115780B9F8B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52" name="Text Box 2742">
          <a:extLst>
            <a:ext uri="{FF2B5EF4-FFF2-40B4-BE49-F238E27FC236}">
              <a16:creationId xmlns:a16="http://schemas.microsoft.com/office/drawing/2014/main" id="{D050ECCF-9201-402A-AF6A-37D1C80131E6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53" name="Text Box 2745">
          <a:extLst>
            <a:ext uri="{FF2B5EF4-FFF2-40B4-BE49-F238E27FC236}">
              <a16:creationId xmlns:a16="http://schemas.microsoft.com/office/drawing/2014/main" id="{52B0C03A-95C9-40CC-9EAF-6DB1C6AA9F4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54" name="Text Box 2748">
          <a:extLst>
            <a:ext uri="{FF2B5EF4-FFF2-40B4-BE49-F238E27FC236}">
              <a16:creationId xmlns:a16="http://schemas.microsoft.com/office/drawing/2014/main" id="{268CAF2A-D2B5-4944-BF4D-CC2CB47809CB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55" name="Text Box 2751">
          <a:extLst>
            <a:ext uri="{FF2B5EF4-FFF2-40B4-BE49-F238E27FC236}">
              <a16:creationId xmlns:a16="http://schemas.microsoft.com/office/drawing/2014/main" id="{1040FA29-681F-4DFC-9395-9F12EEFB899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56" name="Text Box 2754">
          <a:extLst>
            <a:ext uri="{FF2B5EF4-FFF2-40B4-BE49-F238E27FC236}">
              <a16:creationId xmlns:a16="http://schemas.microsoft.com/office/drawing/2014/main" id="{D7153E9C-4901-41C0-B5A9-FB50F2DC9D37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57" name="Text Box 2779">
          <a:extLst>
            <a:ext uri="{FF2B5EF4-FFF2-40B4-BE49-F238E27FC236}">
              <a16:creationId xmlns:a16="http://schemas.microsoft.com/office/drawing/2014/main" id="{F5591A51-824C-4D23-B1D2-55E7D7B2433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58" name="Text Box 2782">
          <a:extLst>
            <a:ext uri="{FF2B5EF4-FFF2-40B4-BE49-F238E27FC236}">
              <a16:creationId xmlns:a16="http://schemas.microsoft.com/office/drawing/2014/main" id="{E590F511-2D54-46DF-BBC0-2537B820082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59" name="Text Box 2785">
          <a:extLst>
            <a:ext uri="{FF2B5EF4-FFF2-40B4-BE49-F238E27FC236}">
              <a16:creationId xmlns:a16="http://schemas.microsoft.com/office/drawing/2014/main" id="{A0AFF9CF-87A4-4BB3-817B-0238E6F9A2E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60" name="Text Box 2788">
          <a:extLst>
            <a:ext uri="{FF2B5EF4-FFF2-40B4-BE49-F238E27FC236}">
              <a16:creationId xmlns:a16="http://schemas.microsoft.com/office/drawing/2014/main" id="{5C31E792-A8AA-4635-A2A7-A079945AEC9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61" name="Text Box 2791">
          <a:extLst>
            <a:ext uri="{FF2B5EF4-FFF2-40B4-BE49-F238E27FC236}">
              <a16:creationId xmlns:a16="http://schemas.microsoft.com/office/drawing/2014/main" id="{449D370E-C0F4-4431-B10C-93659411795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62" name="Text Box 2794">
          <a:extLst>
            <a:ext uri="{FF2B5EF4-FFF2-40B4-BE49-F238E27FC236}">
              <a16:creationId xmlns:a16="http://schemas.microsoft.com/office/drawing/2014/main" id="{09E6F780-5418-4DDA-B6B7-56E7FF23FD03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63" name="Text Box 2797">
          <a:extLst>
            <a:ext uri="{FF2B5EF4-FFF2-40B4-BE49-F238E27FC236}">
              <a16:creationId xmlns:a16="http://schemas.microsoft.com/office/drawing/2014/main" id="{C30CFAB5-E94B-44D8-83C2-8000F73B309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64" name="Text Box 2800">
          <a:extLst>
            <a:ext uri="{FF2B5EF4-FFF2-40B4-BE49-F238E27FC236}">
              <a16:creationId xmlns:a16="http://schemas.microsoft.com/office/drawing/2014/main" id="{639EC743-8858-460D-A8A3-E84F32C2F97A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65" name="Text Box 2803">
          <a:extLst>
            <a:ext uri="{FF2B5EF4-FFF2-40B4-BE49-F238E27FC236}">
              <a16:creationId xmlns:a16="http://schemas.microsoft.com/office/drawing/2014/main" id="{75BDF877-22A9-404A-A32E-75C1241C6D90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66" name="Text Box 2806">
          <a:extLst>
            <a:ext uri="{FF2B5EF4-FFF2-40B4-BE49-F238E27FC236}">
              <a16:creationId xmlns:a16="http://schemas.microsoft.com/office/drawing/2014/main" id="{BE137060-A9C4-439A-BDEB-016F7C5EB408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67" name="Text Box 2809">
          <a:extLst>
            <a:ext uri="{FF2B5EF4-FFF2-40B4-BE49-F238E27FC236}">
              <a16:creationId xmlns:a16="http://schemas.microsoft.com/office/drawing/2014/main" id="{862FF82D-728A-4987-B340-A195555DCAEC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68" name="Text Box 2812">
          <a:extLst>
            <a:ext uri="{FF2B5EF4-FFF2-40B4-BE49-F238E27FC236}">
              <a16:creationId xmlns:a16="http://schemas.microsoft.com/office/drawing/2014/main" id="{6DCAFB6A-105B-468A-A788-B69D132A453F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69" name="Text Box 2815">
          <a:extLst>
            <a:ext uri="{FF2B5EF4-FFF2-40B4-BE49-F238E27FC236}">
              <a16:creationId xmlns:a16="http://schemas.microsoft.com/office/drawing/2014/main" id="{EBA51217-E6C4-4DB1-AB56-5E4FF8F7F04E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70" name="Text Box 2818">
          <a:extLst>
            <a:ext uri="{FF2B5EF4-FFF2-40B4-BE49-F238E27FC236}">
              <a16:creationId xmlns:a16="http://schemas.microsoft.com/office/drawing/2014/main" id="{969A7C94-170C-4F55-A3B0-34A2ED0D3931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445</xdr:row>
      <xdr:rowOff>0</xdr:rowOff>
    </xdr:from>
    <xdr:to>
      <xdr:col>1</xdr:col>
      <xdr:colOff>76200</xdr:colOff>
      <xdr:row>446</xdr:row>
      <xdr:rowOff>38100</xdr:rowOff>
    </xdr:to>
    <xdr:sp macro="" textlink="">
      <xdr:nvSpPr>
        <xdr:cNvPr id="5871" name="Text Box 2821">
          <a:extLst>
            <a:ext uri="{FF2B5EF4-FFF2-40B4-BE49-F238E27FC236}">
              <a16:creationId xmlns:a16="http://schemas.microsoft.com/office/drawing/2014/main" id="{9A6B0614-182A-428E-A159-1F155A3B7ED9}"/>
            </a:ext>
          </a:extLst>
        </xdr:cNvPr>
        <xdr:cNvSpPr txBox="1">
          <a:spLocks noChangeArrowheads="1"/>
        </xdr:cNvSpPr>
      </xdr:nvSpPr>
      <xdr:spPr bwMode="auto">
        <a:xfrm>
          <a:off x="4857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445</xdr:row>
      <xdr:rowOff>0</xdr:rowOff>
    </xdr:from>
    <xdr:to>
      <xdr:col>1</xdr:col>
      <xdr:colOff>228600</xdr:colOff>
      <xdr:row>446</xdr:row>
      <xdr:rowOff>38100</xdr:rowOff>
    </xdr:to>
    <xdr:sp macro="" textlink="">
      <xdr:nvSpPr>
        <xdr:cNvPr id="5872" name="Text Box 2907">
          <a:extLst>
            <a:ext uri="{FF2B5EF4-FFF2-40B4-BE49-F238E27FC236}">
              <a16:creationId xmlns:a16="http://schemas.microsoft.com/office/drawing/2014/main" id="{61E415DE-583C-4250-87FE-358C6D5241CA}"/>
            </a:ext>
          </a:extLst>
        </xdr:cNvPr>
        <xdr:cNvSpPr txBox="1">
          <a:spLocks noChangeArrowheads="1"/>
        </xdr:cNvSpPr>
      </xdr:nvSpPr>
      <xdr:spPr bwMode="auto">
        <a:xfrm>
          <a:off x="6381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445</xdr:row>
      <xdr:rowOff>0</xdr:rowOff>
    </xdr:from>
    <xdr:to>
      <xdr:col>1</xdr:col>
      <xdr:colOff>228600</xdr:colOff>
      <xdr:row>446</xdr:row>
      <xdr:rowOff>38100</xdr:rowOff>
    </xdr:to>
    <xdr:sp macro="" textlink="">
      <xdr:nvSpPr>
        <xdr:cNvPr id="5873" name="Text Box 2908">
          <a:extLst>
            <a:ext uri="{FF2B5EF4-FFF2-40B4-BE49-F238E27FC236}">
              <a16:creationId xmlns:a16="http://schemas.microsoft.com/office/drawing/2014/main" id="{ED40754D-831B-489F-B678-DB357916CD4D}"/>
            </a:ext>
          </a:extLst>
        </xdr:cNvPr>
        <xdr:cNvSpPr txBox="1">
          <a:spLocks noChangeArrowheads="1"/>
        </xdr:cNvSpPr>
      </xdr:nvSpPr>
      <xdr:spPr bwMode="auto">
        <a:xfrm>
          <a:off x="6381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445</xdr:row>
      <xdr:rowOff>0</xdr:rowOff>
    </xdr:from>
    <xdr:to>
      <xdr:col>1</xdr:col>
      <xdr:colOff>228600</xdr:colOff>
      <xdr:row>446</xdr:row>
      <xdr:rowOff>38100</xdr:rowOff>
    </xdr:to>
    <xdr:sp macro="" textlink="">
      <xdr:nvSpPr>
        <xdr:cNvPr id="5874" name="Text Box 2912">
          <a:extLst>
            <a:ext uri="{FF2B5EF4-FFF2-40B4-BE49-F238E27FC236}">
              <a16:creationId xmlns:a16="http://schemas.microsoft.com/office/drawing/2014/main" id="{26EC3039-870F-42EF-A0D1-C037B70B9461}"/>
            </a:ext>
          </a:extLst>
        </xdr:cNvPr>
        <xdr:cNvSpPr txBox="1">
          <a:spLocks noChangeArrowheads="1"/>
        </xdr:cNvSpPr>
      </xdr:nvSpPr>
      <xdr:spPr bwMode="auto">
        <a:xfrm>
          <a:off x="638175" y="73590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5875" name="Text Box 3211">
          <a:extLst>
            <a:ext uri="{FF2B5EF4-FFF2-40B4-BE49-F238E27FC236}">
              <a16:creationId xmlns:a16="http://schemas.microsoft.com/office/drawing/2014/main" id="{982F06AE-A83F-4C14-9975-65A576E669A8}"/>
            </a:ext>
          </a:extLst>
        </xdr:cNvPr>
        <xdr:cNvSpPr txBox="1">
          <a:spLocks noChangeArrowheads="1"/>
        </xdr:cNvSpPr>
      </xdr:nvSpPr>
      <xdr:spPr bwMode="auto">
        <a:xfrm>
          <a:off x="7886700" y="6112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5876" name="Text Box 3211">
          <a:extLst>
            <a:ext uri="{FF2B5EF4-FFF2-40B4-BE49-F238E27FC236}">
              <a16:creationId xmlns:a16="http://schemas.microsoft.com/office/drawing/2014/main" id="{044B6B48-17D4-4C8A-A21E-221BFB596CF0}"/>
            </a:ext>
          </a:extLst>
        </xdr:cNvPr>
        <xdr:cNvSpPr txBox="1">
          <a:spLocks noChangeArrowheads="1"/>
        </xdr:cNvSpPr>
      </xdr:nvSpPr>
      <xdr:spPr bwMode="auto">
        <a:xfrm>
          <a:off x="7886700" y="6112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369</xdr:row>
      <xdr:rowOff>0</xdr:rowOff>
    </xdr:from>
    <xdr:to>
      <xdr:col>9</xdr:col>
      <xdr:colOff>76200</xdr:colOff>
      <xdr:row>370</xdr:row>
      <xdr:rowOff>38100</xdr:rowOff>
    </xdr:to>
    <xdr:sp macro="" textlink="">
      <xdr:nvSpPr>
        <xdr:cNvPr id="5877" name="Text Box 3211">
          <a:extLst>
            <a:ext uri="{FF2B5EF4-FFF2-40B4-BE49-F238E27FC236}">
              <a16:creationId xmlns:a16="http://schemas.microsoft.com/office/drawing/2014/main" id="{30A08C0B-4F84-425B-AA92-CC44EED678A9}"/>
            </a:ext>
          </a:extLst>
        </xdr:cNvPr>
        <xdr:cNvSpPr txBox="1">
          <a:spLocks noChangeArrowheads="1"/>
        </xdr:cNvSpPr>
      </xdr:nvSpPr>
      <xdr:spPr bwMode="auto">
        <a:xfrm>
          <a:off x="7886700" y="6128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369</xdr:row>
      <xdr:rowOff>0</xdr:rowOff>
    </xdr:from>
    <xdr:to>
      <xdr:col>9</xdr:col>
      <xdr:colOff>76200</xdr:colOff>
      <xdr:row>370</xdr:row>
      <xdr:rowOff>38100</xdr:rowOff>
    </xdr:to>
    <xdr:sp macro="" textlink="">
      <xdr:nvSpPr>
        <xdr:cNvPr id="5878" name="Text Box 3211">
          <a:extLst>
            <a:ext uri="{FF2B5EF4-FFF2-40B4-BE49-F238E27FC236}">
              <a16:creationId xmlns:a16="http://schemas.microsoft.com/office/drawing/2014/main" id="{670003C5-B384-4954-8E4B-375F57B6AA37}"/>
            </a:ext>
          </a:extLst>
        </xdr:cNvPr>
        <xdr:cNvSpPr txBox="1">
          <a:spLocks noChangeArrowheads="1"/>
        </xdr:cNvSpPr>
      </xdr:nvSpPr>
      <xdr:spPr bwMode="auto">
        <a:xfrm>
          <a:off x="7886700" y="61283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5879" name="Text Box 3211">
          <a:extLst>
            <a:ext uri="{FF2B5EF4-FFF2-40B4-BE49-F238E27FC236}">
              <a16:creationId xmlns:a16="http://schemas.microsoft.com/office/drawing/2014/main" id="{48A39F19-BBCF-4BC2-AA98-6264F7608D2E}"/>
            </a:ext>
          </a:extLst>
        </xdr:cNvPr>
        <xdr:cNvSpPr txBox="1">
          <a:spLocks noChangeArrowheads="1"/>
        </xdr:cNvSpPr>
      </xdr:nvSpPr>
      <xdr:spPr bwMode="auto">
        <a:xfrm>
          <a:off x="7886700" y="61445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5880" name="Text Box 3211">
          <a:extLst>
            <a:ext uri="{FF2B5EF4-FFF2-40B4-BE49-F238E27FC236}">
              <a16:creationId xmlns:a16="http://schemas.microsoft.com/office/drawing/2014/main" id="{31DBCE0F-56DB-43EB-B099-3B854485A9BA}"/>
            </a:ext>
          </a:extLst>
        </xdr:cNvPr>
        <xdr:cNvSpPr txBox="1">
          <a:spLocks noChangeArrowheads="1"/>
        </xdr:cNvSpPr>
      </xdr:nvSpPr>
      <xdr:spPr bwMode="auto">
        <a:xfrm>
          <a:off x="7886700" y="61445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5881" name="Text Box 3211">
          <a:extLst>
            <a:ext uri="{FF2B5EF4-FFF2-40B4-BE49-F238E27FC236}">
              <a16:creationId xmlns:a16="http://schemas.microsoft.com/office/drawing/2014/main" id="{9A7800D9-DC27-4190-A7BA-9BB789522710}"/>
            </a:ext>
          </a:extLst>
        </xdr:cNvPr>
        <xdr:cNvSpPr txBox="1">
          <a:spLocks noChangeArrowheads="1"/>
        </xdr:cNvSpPr>
      </xdr:nvSpPr>
      <xdr:spPr bwMode="auto">
        <a:xfrm>
          <a:off x="7886700" y="5594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359</xdr:row>
      <xdr:rowOff>0</xdr:rowOff>
    </xdr:from>
    <xdr:to>
      <xdr:col>9</xdr:col>
      <xdr:colOff>76200</xdr:colOff>
      <xdr:row>360</xdr:row>
      <xdr:rowOff>38100</xdr:rowOff>
    </xdr:to>
    <xdr:sp macro="" textlink="">
      <xdr:nvSpPr>
        <xdr:cNvPr id="5882" name="Text Box 3211">
          <a:extLst>
            <a:ext uri="{FF2B5EF4-FFF2-40B4-BE49-F238E27FC236}">
              <a16:creationId xmlns:a16="http://schemas.microsoft.com/office/drawing/2014/main" id="{5C1873B4-B30D-48CB-9AA8-394BD5C43060}"/>
            </a:ext>
          </a:extLst>
        </xdr:cNvPr>
        <xdr:cNvSpPr txBox="1">
          <a:spLocks noChangeArrowheads="1"/>
        </xdr:cNvSpPr>
      </xdr:nvSpPr>
      <xdr:spPr bwMode="auto">
        <a:xfrm>
          <a:off x="7886700" y="59664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883" name="Text Box 3211">
          <a:extLst>
            <a:ext uri="{FF2B5EF4-FFF2-40B4-BE49-F238E27FC236}">
              <a16:creationId xmlns:a16="http://schemas.microsoft.com/office/drawing/2014/main" id="{F7E84B64-5E08-4655-82A9-E6FF396D5444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5884" name="Text Box 3211">
          <a:extLst>
            <a:ext uri="{FF2B5EF4-FFF2-40B4-BE49-F238E27FC236}">
              <a16:creationId xmlns:a16="http://schemas.microsoft.com/office/drawing/2014/main" id="{A5F561E2-F2AA-4700-820D-DF50DD39E9C8}"/>
            </a:ext>
          </a:extLst>
        </xdr:cNvPr>
        <xdr:cNvSpPr txBox="1">
          <a:spLocks noChangeArrowheads="1"/>
        </xdr:cNvSpPr>
      </xdr:nvSpPr>
      <xdr:spPr bwMode="auto">
        <a:xfrm>
          <a:off x="7886700" y="60636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570</xdr:row>
      <xdr:rowOff>76200</xdr:rowOff>
    </xdr:from>
    <xdr:to>
      <xdr:col>0</xdr:col>
      <xdr:colOff>304800</xdr:colOff>
      <xdr:row>571</xdr:row>
      <xdr:rowOff>114300</xdr:rowOff>
    </xdr:to>
    <xdr:sp macro="" textlink="">
      <xdr:nvSpPr>
        <xdr:cNvPr id="5885" name="Text Box 3219">
          <a:extLst>
            <a:ext uri="{FF2B5EF4-FFF2-40B4-BE49-F238E27FC236}">
              <a16:creationId xmlns:a16="http://schemas.microsoft.com/office/drawing/2014/main" id="{91045B8C-B1F5-4C92-9741-409072648756}"/>
            </a:ext>
          </a:extLst>
        </xdr:cNvPr>
        <xdr:cNvSpPr txBox="1">
          <a:spLocks noChangeArrowheads="1"/>
        </xdr:cNvSpPr>
      </xdr:nvSpPr>
      <xdr:spPr bwMode="auto">
        <a:xfrm>
          <a:off x="228600" y="93906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1438275</xdr:colOff>
      <xdr:row>577</xdr:row>
      <xdr:rowOff>0</xdr:rowOff>
    </xdr:from>
    <xdr:to>
      <xdr:col>1</xdr:col>
      <xdr:colOff>1514475</xdr:colOff>
      <xdr:row>578</xdr:row>
      <xdr:rowOff>38100</xdr:rowOff>
    </xdr:to>
    <xdr:sp macro="" textlink="">
      <xdr:nvSpPr>
        <xdr:cNvPr id="5886" name="Text Box 3222">
          <a:extLst>
            <a:ext uri="{FF2B5EF4-FFF2-40B4-BE49-F238E27FC236}">
              <a16:creationId xmlns:a16="http://schemas.microsoft.com/office/drawing/2014/main" id="{FF14B793-10B7-4E48-B064-32038D3AC222}"/>
            </a:ext>
          </a:extLst>
        </xdr:cNvPr>
        <xdr:cNvSpPr txBox="1">
          <a:spLocks noChangeArrowheads="1"/>
        </xdr:cNvSpPr>
      </xdr:nvSpPr>
      <xdr:spPr bwMode="auto">
        <a:xfrm>
          <a:off x="1924050" y="94964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887" name="Text Box 3209">
          <a:extLst>
            <a:ext uri="{FF2B5EF4-FFF2-40B4-BE49-F238E27FC236}">
              <a16:creationId xmlns:a16="http://schemas.microsoft.com/office/drawing/2014/main" id="{5C851EFD-34B6-47F0-857E-71F85D19FE02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888" name="Text Box 3220">
          <a:extLst>
            <a:ext uri="{FF2B5EF4-FFF2-40B4-BE49-F238E27FC236}">
              <a16:creationId xmlns:a16="http://schemas.microsoft.com/office/drawing/2014/main" id="{2215CF99-3DEB-4BBE-9863-62203F9791BB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889" name="Text Box 3223">
          <a:extLst>
            <a:ext uri="{FF2B5EF4-FFF2-40B4-BE49-F238E27FC236}">
              <a16:creationId xmlns:a16="http://schemas.microsoft.com/office/drawing/2014/main" id="{813F6EEF-E784-46CF-8947-C70D82DA20D6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890" name="Text Box 3209">
          <a:extLst>
            <a:ext uri="{FF2B5EF4-FFF2-40B4-BE49-F238E27FC236}">
              <a16:creationId xmlns:a16="http://schemas.microsoft.com/office/drawing/2014/main" id="{E8C61DFB-81E9-42E0-8C58-7E2230CFF143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891" name="Text Box 3220">
          <a:extLst>
            <a:ext uri="{FF2B5EF4-FFF2-40B4-BE49-F238E27FC236}">
              <a16:creationId xmlns:a16="http://schemas.microsoft.com/office/drawing/2014/main" id="{12719BA2-CDFB-44EC-91F4-D087D117A0B3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892" name="Text Box 3223">
          <a:extLst>
            <a:ext uri="{FF2B5EF4-FFF2-40B4-BE49-F238E27FC236}">
              <a16:creationId xmlns:a16="http://schemas.microsoft.com/office/drawing/2014/main" id="{8C1CE7C9-C042-423D-B1CB-4B0526A9D15F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893" name="Text Box 3209">
          <a:extLst>
            <a:ext uri="{FF2B5EF4-FFF2-40B4-BE49-F238E27FC236}">
              <a16:creationId xmlns:a16="http://schemas.microsoft.com/office/drawing/2014/main" id="{A08CFDE7-0305-485D-A628-70EE9B25078A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894" name="Text Box 3220">
          <a:extLst>
            <a:ext uri="{FF2B5EF4-FFF2-40B4-BE49-F238E27FC236}">
              <a16:creationId xmlns:a16="http://schemas.microsoft.com/office/drawing/2014/main" id="{9E15B219-3372-4A4D-B7E4-70620DDCCB62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568</xdr:row>
      <xdr:rowOff>0</xdr:rowOff>
    </xdr:from>
    <xdr:to>
      <xdr:col>8</xdr:col>
      <xdr:colOff>381000</xdr:colOff>
      <xdr:row>569</xdr:row>
      <xdr:rowOff>38100</xdr:rowOff>
    </xdr:to>
    <xdr:sp macro="" textlink="">
      <xdr:nvSpPr>
        <xdr:cNvPr id="5895" name="Text Box 3223">
          <a:extLst>
            <a:ext uri="{FF2B5EF4-FFF2-40B4-BE49-F238E27FC236}">
              <a16:creationId xmlns:a16="http://schemas.microsoft.com/office/drawing/2014/main" id="{53DCBA9A-89CD-4F8B-960B-D2D47E44567F}"/>
            </a:ext>
          </a:extLst>
        </xdr:cNvPr>
        <xdr:cNvSpPr txBox="1">
          <a:spLocks noChangeArrowheads="1"/>
        </xdr:cNvSpPr>
      </xdr:nvSpPr>
      <xdr:spPr bwMode="auto">
        <a:xfrm>
          <a:off x="7172325" y="93506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896" name="Text Box 3209">
          <a:extLst>
            <a:ext uri="{FF2B5EF4-FFF2-40B4-BE49-F238E27FC236}">
              <a16:creationId xmlns:a16="http://schemas.microsoft.com/office/drawing/2014/main" id="{3991DEB3-FDA8-401B-90C7-C323631AA663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897" name="Text Box 3220">
          <a:extLst>
            <a:ext uri="{FF2B5EF4-FFF2-40B4-BE49-F238E27FC236}">
              <a16:creationId xmlns:a16="http://schemas.microsoft.com/office/drawing/2014/main" id="{8F33A227-FE7B-46FA-8BF5-DB7F7714EF5E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570</xdr:row>
      <xdr:rowOff>0</xdr:rowOff>
    </xdr:from>
    <xdr:to>
      <xdr:col>8</xdr:col>
      <xdr:colOff>381000</xdr:colOff>
      <xdr:row>571</xdr:row>
      <xdr:rowOff>38100</xdr:rowOff>
    </xdr:to>
    <xdr:sp macro="" textlink="">
      <xdr:nvSpPr>
        <xdr:cNvPr id="5898" name="Text Box 3223">
          <a:extLst>
            <a:ext uri="{FF2B5EF4-FFF2-40B4-BE49-F238E27FC236}">
              <a16:creationId xmlns:a16="http://schemas.microsoft.com/office/drawing/2014/main" id="{11B8205F-BFF7-41EB-9962-F81405040219}"/>
            </a:ext>
          </a:extLst>
        </xdr:cNvPr>
        <xdr:cNvSpPr txBox="1">
          <a:spLocks noChangeArrowheads="1"/>
        </xdr:cNvSpPr>
      </xdr:nvSpPr>
      <xdr:spPr bwMode="auto">
        <a:xfrm>
          <a:off x="7172325" y="9383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899" name="Text Box 3217">
          <a:extLst>
            <a:ext uri="{FF2B5EF4-FFF2-40B4-BE49-F238E27FC236}">
              <a16:creationId xmlns:a16="http://schemas.microsoft.com/office/drawing/2014/main" id="{827A250A-6F4C-434B-AAFA-076CBF4F5CC4}"/>
            </a:ext>
          </a:extLst>
        </xdr:cNvPr>
        <xdr:cNvSpPr txBox="1">
          <a:spLocks noChangeArrowheads="1"/>
        </xdr:cNvSpPr>
      </xdr:nvSpPr>
      <xdr:spPr bwMode="auto">
        <a:xfrm>
          <a:off x="7172325" y="90430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343</xdr:row>
      <xdr:rowOff>0</xdr:rowOff>
    </xdr:from>
    <xdr:to>
      <xdr:col>9</xdr:col>
      <xdr:colOff>1676400</xdr:colOff>
      <xdr:row>344</xdr:row>
      <xdr:rowOff>38100</xdr:rowOff>
    </xdr:to>
    <xdr:sp macro="" textlink="">
      <xdr:nvSpPr>
        <xdr:cNvPr id="5900" name="Text Box 2872">
          <a:extLst>
            <a:ext uri="{FF2B5EF4-FFF2-40B4-BE49-F238E27FC236}">
              <a16:creationId xmlns:a16="http://schemas.microsoft.com/office/drawing/2014/main" id="{E921A681-7B6F-4013-AD79-A648F5682C1B}"/>
            </a:ext>
          </a:extLst>
        </xdr:cNvPr>
        <xdr:cNvSpPr txBox="1">
          <a:spLocks noChangeArrowheads="1"/>
        </xdr:cNvSpPr>
      </xdr:nvSpPr>
      <xdr:spPr bwMode="auto">
        <a:xfrm>
          <a:off x="9563100" y="57073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330</xdr:row>
      <xdr:rowOff>0</xdr:rowOff>
    </xdr:from>
    <xdr:to>
      <xdr:col>9</xdr:col>
      <xdr:colOff>1676400</xdr:colOff>
      <xdr:row>331</xdr:row>
      <xdr:rowOff>38100</xdr:rowOff>
    </xdr:to>
    <xdr:sp macro="" textlink="">
      <xdr:nvSpPr>
        <xdr:cNvPr id="5901" name="Text Box 3210">
          <a:extLst>
            <a:ext uri="{FF2B5EF4-FFF2-40B4-BE49-F238E27FC236}">
              <a16:creationId xmlns:a16="http://schemas.microsoft.com/office/drawing/2014/main" id="{B15D8B3B-A25C-40F1-829C-9992161FED82}"/>
            </a:ext>
          </a:extLst>
        </xdr:cNvPr>
        <xdr:cNvSpPr txBox="1">
          <a:spLocks noChangeArrowheads="1"/>
        </xdr:cNvSpPr>
      </xdr:nvSpPr>
      <xdr:spPr bwMode="auto">
        <a:xfrm>
          <a:off x="9563100" y="54968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331</xdr:row>
      <xdr:rowOff>0</xdr:rowOff>
    </xdr:from>
    <xdr:to>
      <xdr:col>9</xdr:col>
      <xdr:colOff>1676400</xdr:colOff>
      <xdr:row>332</xdr:row>
      <xdr:rowOff>38100</xdr:rowOff>
    </xdr:to>
    <xdr:sp macro="" textlink="">
      <xdr:nvSpPr>
        <xdr:cNvPr id="5902" name="Text Box 3211">
          <a:extLst>
            <a:ext uri="{FF2B5EF4-FFF2-40B4-BE49-F238E27FC236}">
              <a16:creationId xmlns:a16="http://schemas.microsoft.com/office/drawing/2014/main" id="{F48D1710-6393-4B8C-9071-E70CC201333B}"/>
            </a:ext>
          </a:extLst>
        </xdr:cNvPr>
        <xdr:cNvSpPr txBox="1">
          <a:spLocks noChangeArrowheads="1"/>
        </xdr:cNvSpPr>
      </xdr:nvSpPr>
      <xdr:spPr bwMode="auto">
        <a:xfrm>
          <a:off x="9563100" y="55130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537</xdr:row>
      <xdr:rowOff>0</xdr:rowOff>
    </xdr:from>
    <xdr:to>
      <xdr:col>9</xdr:col>
      <xdr:colOff>381000</xdr:colOff>
      <xdr:row>538</xdr:row>
      <xdr:rowOff>38100</xdr:rowOff>
    </xdr:to>
    <xdr:sp macro="" textlink="">
      <xdr:nvSpPr>
        <xdr:cNvPr id="5903" name="Text Box 3217">
          <a:extLst>
            <a:ext uri="{FF2B5EF4-FFF2-40B4-BE49-F238E27FC236}">
              <a16:creationId xmlns:a16="http://schemas.microsoft.com/office/drawing/2014/main" id="{D82956B5-2BA4-4406-8EB8-91CFDEBDE245}"/>
            </a:ext>
          </a:extLst>
        </xdr:cNvPr>
        <xdr:cNvSpPr txBox="1">
          <a:spLocks noChangeArrowheads="1"/>
        </xdr:cNvSpPr>
      </xdr:nvSpPr>
      <xdr:spPr bwMode="auto">
        <a:xfrm>
          <a:off x="819150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338</xdr:row>
      <xdr:rowOff>0</xdr:rowOff>
    </xdr:from>
    <xdr:to>
      <xdr:col>9</xdr:col>
      <xdr:colOff>1676400</xdr:colOff>
      <xdr:row>339</xdr:row>
      <xdr:rowOff>38100</xdr:rowOff>
    </xdr:to>
    <xdr:sp macro="" textlink="">
      <xdr:nvSpPr>
        <xdr:cNvPr id="5904" name="Text Box 3211">
          <a:extLst>
            <a:ext uri="{FF2B5EF4-FFF2-40B4-BE49-F238E27FC236}">
              <a16:creationId xmlns:a16="http://schemas.microsoft.com/office/drawing/2014/main" id="{4DB7E40C-4C56-49F4-A57E-7B66C33C8D53}"/>
            </a:ext>
          </a:extLst>
        </xdr:cNvPr>
        <xdr:cNvSpPr txBox="1">
          <a:spLocks noChangeArrowheads="1"/>
        </xdr:cNvSpPr>
      </xdr:nvSpPr>
      <xdr:spPr bwMode="auto">
        <a:xfrm>
          <a:off x="9563100" y="5626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05" name="Text Box 3211">
          <a:extLst>
            <a:ext uri="{FF2B5EF4-FFF2-40B4-BE49-F238E27FC236}">
              <a16:creationId xmlns:a16="http://schemas.microsoft.com/office/drawing/2014/main" id="{90FD30B5-CA73-4018-B61F-32F32520EE83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06" name="Text Box 3211">
          <a:extLst>
            <a:ext uri="{FF2B5EF4-FFF2-40B4-BE49-F238E27FC236}">
              <a16:creationId xmlns:a16="http://schemas.microsoft.com/office/drawing/2014/main" id="{AE46838C-7F02-4DC4-B81F-43EBC18A08BD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339</xdr:row>
      <xdr:rowOff>0</xdr:rowOff>
    </xdr:from>
    <xdr:to>
      <xdr:col>9</xdr:col>
      <xdr:colOff>1676400</xdr:colOff>
      <xdr:row>340</xdr:row>
      <xdr:rowOff>38100</xdr:rowOff>
    </xdr:to>
    <xdr:sp macro="" textlink="">
      <xdr:nvSpPr>
        <xdr:cNvPr id="5907" name="Text Box 2872">
          <a:extLst>
            <a:ext uri="{FF2B5EF4-FFF2-40B4-BE49-F238E27FC236}">
              <a16:creationId xmlns:a16="http://schemas.microsoft.com/office/drawing/2014/main" id="{59E68E5F-8206-4793-95F7-CC3A5197AB62}"/>
            </a:ext>
          </a:extLst>
        </xdr:cNvPr>
        <xdr:cNvSpPr txBox="1">
          <a:spLocks noChangeArrowheads="1"/>
        </xdr:cNvSpPr>
      </xdr:nvSpPr>
      <xdr:spPr bwMode="auto">
        <a:xfrm>
          <a:off x="9563100" y="56426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325</xdr:row>
      <xdr:rowOff>0</xdr:rowOff>
    </xdr:from>
    <xdr:to>
      <xdr:col>9</xdr:col>
      <xdr:colOff>1676400</xdr:colOff>
      <xdr:row>326</xdr:row>
      <xdr:rowOff>38100</xdr:rowOff>
    </xdr:to>
    <xdr:sp macro="" textlink="">
      <xdr:nvSpPr>
        <xdr:cNvPr id="5908" name="Text Box 3210">
          <a:extLst>
            <a:ext uri="{FF2B5EF4-FFF2-40B4-BE49-F238E27FC236}">
              <a16:creationId xmlns:a16="http://schemas.microsoft.com/office/drawing/2014/main" id="{C32BA62F-4BEB-497D-9AB4-C9AA7B4D9AB2}"/>
            </a:ext>
          </a:extLst>
        </xdr:cNvPr>
        <xdr:cNvSpPr txBox="1">
          <a:spLocks noChangeArrowheads="1"/>
        </xdr:cNvSpPr>
      </xdr:nvSpPr>
      <xdr:spPr bwMode="auto">
        <a:xfrm>
          <a:off x="9563100" y="54159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330</xdr:row>
      <xdr:rowOff>0</xdr:rowOff>
    </xdr:from>
    <xdr:to>
      <xdr:col>9</xdr:col>
      <xdr:colOff>1676400</xdr:colOff>
      <xdr:row>331</xdr:row>
      <xdr:rowOff>38100</xdr:rowOff>
    </xdr:to>
    <xdr:sp macro="" textlink="">
      <xdr:nvSpPr>
        <xdr:cNvPr id="5909" name="Text Box 3211">
          <a:extLst>
            <a:ext uri="{FF2B5EF4-FFF2-40B4-BE49-F238E27FC236}">
              <a16:creationId xmlns:a16="http://schemas.microsoft.com/office/drawing/2014/main" id="{F4FF361B-83DA-481A-B61B-D916A01AD4D2}"/>
            </a:ext>
          </a:extLst>
        </xdr:cNvPr>
        <xdr:cNvSpPr txBox="1">
          <a:spLocks noChangeArrowheads="1"/>
        </xdr:cNvSpPr>
      </xdr:nvSpPr>
      <xdr:spPr bwMode="auto">
        <a:xfrm>
          <a:off x="9563100" y="54968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285750</xdr:colOff>
      <xdr:row>491</xdr:row>
      <xdr:rowOff>123825</xdr:rowOff>
    </xdr:from>
    <xdr:to>
      <xdr:col>9</xdr:col>
      <xdr:colOff>361950</xdr:colOff>
      <xdr:row>493</xdr:row>
      <xdr:rowOff>0</xdr:rowOff>
    </xdr:to>
    <xdr:sp macro="" textlink="">
      <xdr:nvSpPr>
        <xdr:cNvPr id="5910" name="Text Box 3193">
          <a:extLst>
            <a:ext uri="{FF2B5EF4-FFF2-40B4-BE49-F238E27FC236}">
              <a16:creationId xmlns:a16="http://schemas.microsoft.com/office/drawing/2014/main" id="{C7C1B967-ED6B-4597-944B-B90D422AB2BD}"/>
            </a:ext>
          </a:extLst>
        </xdr:cNvPr>
        <xdr:cNvSpPr txBox="1">
          <a:spLocks noChangeArrowheads="1"/>
        </xdr:cNvSpPr>
      </xdr:nvSpPr>
      <xdr:spPr bwMode="auto">
        <a:xfrm>
          <a:off x="8172450" y="81162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332</xdr:row>
      <xdr:rowOff>0</xdr:rowOff>
    </xdr:from>
    <xdr:to>
      <xdr:col>9</xdr:col>
      <xdr:colOff>1676400</xdr:colOff>
      <xdr:row>333</xdr:row>
      <xdr:rowOff>38100</xdr:rowOff>
    </xdr:to>
    <xdr:sp macro="" textlink="">
      <xdr:nvSpPr>
        <xdr:cNvPr id="5911" name="Text Box 3211">
          <a:extLst>
            <a:ext uri="{FF2B5EF4-FFF2-40B4-BE49-F238E27FC236}">
              <a16:creationId xmlns:a16="http://schemas.microsoft.com/office/drawing/2014/main" id="{D6C18B68-E2DF-433C-9677-EF015DC49565}"/>
            </a:ext>
          </a:extLst>
        </xdr:cNvPr>
        <xdr:cNvSpPr txBox="1">
          <a:spLocks noChangeArrowheads="1"/>
        </xdr:cNvSpPr>
      </xdr:nvSpPr>
      <xdr:spPr bwMode="auto">
        <a:xfrm>
          <a:off x="9563100" y="55292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12" name="Text Box 3211">
          <a:extLst>
            <a:ext uri="{FF2B5EF4-FFF2-40B4-BE49-F238E27FC236}">
              <a16:creationId xmlns:a16="http://schemas.microsoft.com/office/drawing/2014/main" id="{3CB53ACA-C790-49DD-9FE3-C33030C16364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5913" name="Text Box 3211">
          <a:extLst>
            <a:ext uri="{FF2B5EF4-FFF2-40B4-BE49-F238E27FC236}">
              <a16:creationId xmlns:a16="http://schemas.microsoft.com/office/drawing/2014/main" id="{562EB266-EFEE-445E-8039-DFD9B52E0D8E}"/>
            </a:ext>
          </a:extLst>
        </xdr:cNvPr>
        <xdr:cNvSpPr txBox="1">
          <a:spLocks noChangeArrowheads="1"/>
        </xdr:cNvSpPr>
      </xdr:nvSpPr>
      <xdr:spPr bwMode="auto">
        <a:xfrm>
          <a:off x="9563100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338</xdr:row>
      <xdr:rowOff>0</xdr:rowOff>
    </xdr:from>
    <xdr:to>
      <xdr:col>9</xdr:col>
      <xdr:colOff>1676400</xdr:colOff>
      <xdr:row>339</xdr:row>
      <xdr:rowOff>38100</xdr:rowOff>
    </xdr:to>
    <xdr:sp macro="" textlink="">
      <xdr:nvSpPr>
        <xdr:cNvPr id="5914" name="Text Box 3211">
          <a:extLst>
            <a:ext uri="{FF2B5EF4-FFF2-40B4-BE49-F238E27FC236}">
              <a16:creationId xmlns:a16="http://schemas.microsoft.com/office/drawing/2014/main" id="{E35ADD3A-A2F3-4DD9-90D5-1D866D8C46A8}"/>
            </a:ext>
          </a:extLst>
        </xdr:cNvPr>
        <xdr:cNvSpPr txBox="1">
          <a:spLocks noChangeArrowheads="1"/>
        </xdr:cNvSpPr>
      </xdr:nvSpPr>
      <xdr:spPr bwMode="auto">
        <a:xfrm>
          <a:off x="9563100" y="5626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15" name="Text Box 3211">
          <a:extLst>
            <a:ext uri="{FF2B5EF4-FFF2-40B4-BE49-F238E27FC236}">
              <a16:creationId xmlns:a16="http://schemas.microsoft.com/office/drawing/2014/main" id="{0640B6AA-7F35-4CE8-A3AC-6BFF1A682475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356</xdr:row>
      <xdr:rowOff>0</xdr:rowOff>
    </xdr:from>
    <xdr:to>
      <xdr:col>9</xdr:col>
      <xdr:colOff>1676400</xdr:colOff>
      <xdr:row>357</xdr:row>
      <xdr:rowOff>38100</xdr:rowOff>
    </xdr:to>
    <xdr:sp macro="" textlink="">
      <xdr:nvSpPr>
        <xdr:cNvPr id="5916" name="Text Box 3211">
          <a:extLst>
            <a:ext uri="{FF2B5EF4-FFF2-40B4-BE49-F238E27FC236}">
              <a16:creationId xmlns:a16="http://schemas.microsoft.com/office/drawing/2014/main" id="{3C59981B-822C-4D9C-839F-AC5E7508F97E}"/>
            </a:ext>
          </a:extLst>
        </xdr:cNvPr>
        <xdr:cNvSpPr txBox="1">
          <a:spLocks noChangeArrowheads="1"/>
        </xdr:cNvSpPr>
      </xdr:nvSpPr>
      <xdr:spPr bwMode="auto">
        <a:xfrm>
          <a:off x="9563100" y="591788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17" name="Text Box 3211">
          <a:extLst>
            <a:ext uri="{FF2B5EF4-FFF2-40B4-BE49-F238E27FC236}">
              <a16:creationId xmlns:a16="http://schemas.microsoft.com/office/drawing/2014/main" id="{EE691319-7B4D-4360-961D-CE7ED1990404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5918" name="Text Box 3211">
          <a:extLst>
            <a:ext uri="{FF2B5EF4-FFF2-40B4-BE49-F238E27FC236}">
              <a16:creationId xmlns:a16="http://schemas.microsoft.com/office/drawing/2014/main" id="{C795B1E8-D500-4709-BE80-8A61889DEB5E}"/>
            </a:ext>
          </a:extLst>
        </xdr:cNvPr>
        <xdr:cNvSpPr txBox="1">
          <a:spLocks noChangeArrowheads="1"/>
        </xdr:cNvSpPr>
      </xdr:nvSpPr>
      <xdr:spPr bwMode="auto">
        <a:xfrm>
          <a:off x="9563100" y="599884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5919" name="Text Box 3211">
          <a:extLst>
            <a:ext uri="{FF2B5EF4-FFF2-40B4-BE49-F238E27FC236}">
              <a16:creationId xmlns:a16="http://schemas.microsoft.com/office/drawing/2014/main" id="{636ABD5A-1FF3-4E18-8123-724761ED167A}"/>
            </a:ext>
          </a:extLst>
        </xdr:cNvPr>
        <xdr:cNvSpPr txBox="1">
          <a:spLocks noChangeArrowheads="1"/>
        </xdr:cNvSpPr>
      </xdr:nvSpPr>
      <xdr:spPr bwMode="auto">
        <a:xfrm>
          <a:off x="9563100" y="601503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334</xdr:row>
      <xdr:rowOff>0</xdr:rowOff>
    </xdr:from>
    <xdr:to>
      <xdr:col>9</xdr:col>
      <xdr:colOff>1676400</xdr:colOff>
      <xdr:row>335</xdr:row>
      <xdr:rowOff>38100</xdr:rowOff>
    </xdr:to>
    <xdr:sp macro="" textlink="">
      <xdr:nvSpPr>
        <xdr:cNvPr id="5920" name="Text Box 3211">
          <a:extLst>
            <a:ext uri="{FF2B5EF4-FFF2-40B4-BE49-F238E27FC236}">
              <a16:creationId xmlns:a16="http://schemas.microsoft.com/office/drawing/2014/main" id="{C009548B-2CF9-48C1-80CB-C9893BD485D0}"/>
            </a:ext>
          </a:extLst>
        </xdr:cNvPr>
        <xdr:cNvSpPr txBox="1">
          <a:spLocks noChangeArrowheads="1"/>
        </xdr:cNvSpPr>
      </xdr:nvSpPr>
      <xdr:spPr bwMode="auto">
        <a:xfrm>
          <a:off x="9563100" y="55616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335</xdr:row>
      <xdr:rowOff>0</xdr:rowOff>
    </xdr:from>
    <xdr:to>
      <xdr:col>9</xdr:col>
      <xdr:colOff>1676400</xdr:colOff>
      <xdr:row>336</xdr:row>
      <xdr:rowOff>38100</xdr:rowOff>
    </xdr:to>
    <xdr:sp macro="" textlink="">
      <xdr:nvSpPr>
        <xdr:cNvPr id="5921" name="Text Box 3211">
          <a:extLst>
            <a:ext uri="{FF2B5EF4-FFF2-40B4-BE49-F238E27FC236}">
              <a16:creationId xmlns:a16="http://schemas.microsoft.com/office/drawing/2014/main" id="{89E1E592-BA6E-4160-A53F-5A02C42B80EF}"/>
            </a:ext>
          </a:extLst>
        </xdr:cNvPr>
        <xdr:cNvSpPr txBox="1">
          <a:spLocks noChangeArrowheads="1"/>
        </xdr:cNvSpPr>
      </xdr:nvSpPr>
      <xdr:spPr bwMode="auto">
        <a:xfrm>
          <a:off x="9563100" y="55778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338</xdr:row>
      <xdr:rowOff>0</xdr:rowOff>
    </xdr:from>
    <xdr:to>
      <xdr:col>9</xdr:col>
      <xdr:colOff>1676400</xdr:colOff>
      <xdr:row>339</xdr:row>
      <xdr:rowOff>38100</xdr:rowOff>
    </xdr:to>
    <xdr:sp macro="" textlink="">
      <xdr:nvSpPr>
        <xdr:cNvPr id="5922" name="Text Box 3211">
          <a:extLst>
            <a:ext uri="{FF2B5EF4-FFF2-40B4-BE49-F238E27FC236}">
              <a16:creationId xmlns:a16="http://schemas.microsoft.com/office/drawing/2014/main" id="{3E6E74F1-4F82-45AA-A8A6-89CB546561DE}"/>
            </a:ext>
          </a:extLst>
        </xdr:cNvPr>
        <xdr:cNvSpPr txBox="1">
          <a:spLocks noChangeArrowheads="1"/>
        </xdr:cNvSpPr>
      </xdr:nvSpPr>
      <xdr:spPr bwMode="auto">
        <a:xfrm>
          <a:off x="9563100" y="5626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357</xdr:row>
      <xdr:rowOff>0</xdr:rowOff>
    </xdr:from>
    <xdr:to>
      <xdr:col>9</xdr:col>
      <xdr:colOff>1676400</xdr:colOff>
      <xdr:row>358</xdr:row>
      <xdr:rowOff>38100</xdr:rowOff>
    </xdr:to>
    <xdr:sp macro="" textlink="">
      <xdr:nvSpPr>
        <xdr:cNvPr id="5923" name="Text Box 3211">
          <a:extLst>
            <a:ext uri="{FF2B5EF4-FFF2-40B4-BE49-F238E27FC236}">
              <a16:creationId xmlns:a16="http://schemas.microsoft.com/office/drawing/2014/main" id="{BF275F33-C684-4857-888F-83B6EC7CF536}"/>
            </a:ext>
          </a:extLst>
        </xdr:cNvPr>
        <xdr:cNvSpPr txBox="1">
          <a:spLocks noChangeArrowheads="1"/>
        </xdr:cNvSpPr>
      </xdr:nvSpPr>
      <xdr:spPr bwMode="auto">
        <a:xfrm>
          <a:off x="9563100" y="593407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5924" name="Text Box 3211">
          <a:extLst>
            <a:ext uri="{FF2B5EF4-FFF2-40B4-BE49-F238E27FC236}">
              <a16:creationId xmlns:a16="http://schemas.microsoft.com/office/drawing/2014/main" id="{0583B030-F0D7-4431-AF39-0EBFD0012A47}"/>
            </a:ext>
          </a:extLst>
        </xdr:cNvPr>
        <xdr:cNvSpPr txBox="1">
          <a:spLocks noChangeArrowheads="1"/>
        </xdr:cNvSpPr>
      </xdr:nvSpPr>
      <xdr:spPr bwMode="auto">
        <a:xfrm>
          <a:off x="9563100" y="595026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5925" name="Text Box 3211">
          <a:extLst>
            <a:ext uri="{FF2B5EF4-FFF2-40B4-BE49-F238E27FC236}">
              <a16:creationId xmlns:a16="http://schemas.microsoft.com/office/drawing/2014/main" id="{7ADB9595-2A8D-4A96-A0F2-DB7683240620}"/>
            </a:ext>
          </a:extLst>
        </xdr:cNvPr>
        <xdr:cNvSpPr txBox="1">
          <a:spLocks noChangeArrowheads="1"/>
        </xdr:cNvSpPr>
      </xdr:nvSpPr>
      <xdr:spPr bwMode="auto">
        <a:xfrm>
          <a:off x="9563100" y="598265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5926" name="Text Box 3211">
          <a:extLst>
            <a:ext uri="{FF2B5EF4-FFF2-40B4-BE49-F238E27FC236}">
              <a16:creationId xmlns:a16="http://schemas.microsoft.com/office/drawing/2014/main" id="{55A393FF-24D5-4710-950E-F4EFCD77E9EB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5927" name="Text Box 3211">
          <a:extLst>
            <a:ext uri="{FF2B5EF4-FFF2-40B4-BE49-F238E27FC236}">
              <a16:creationId xmlns:a16="http://schemas.microsoft.com/office/drawing/2014/main" id="{6A270A8A-0CBD-4166-9361-E5ACAAD5270B}"/>
            </a:ext>
          </a:extLst>
        </xdr:cNvPr>
        <xdr:cNvSpPr txBox="1">
          <a:spLocks noChangeArrowheads="1"/>
        </xdr:cNvSpPr>
      </xdr:nvSpPr>
      <xdr:spPr bwMode="auto">
        <a:xfrm>
          <a:off x="9563100" y="603123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5928" name="Text Box 3211">
          <a:extLst>
            <a:ext uri="{FF2B5EF4-FFF2-40B4-BE49-F238E27FC236}">
              <a16:creationId xmlns:a16="http://schemas.microsoft.com/office/drawing/2014/main" id="{A2D23C7A-CD49-441E-9C4F-5F05D3621703}"/>
            </a:ext>
          </a:extLst>
        </xdr:cNvPr>
        <xdr:cNvSpPr txBox="1">
          <a:spLocks noChangeArrowheads="1"/>
        </xdr:cNvSpPr>
      </xdr:nvSpPr>
      <xdr:spPr bwMode="auto">
        <a:xfrm>
          <a:off x="9563100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5929" name="Text Box 3211">
          <a:extLst>
            <a:ext uri="{FF2B5EF4-FFF2-40B4-BE49-F238E27FC236}">
              <a16:creationId xmlns:a16="http://schemas.microsoft.com/office/drawing/2014/main" id="{4A3CD18F-99A8-46FA-8DE3-981CCF682282}"/>
            </a:ext>
          </a:extLst>
        </xdr:cNvPr>
        <xdr:cNvSpPr txBox="1">
          <a:spLocks noChangeArrowheads="1"/>
        </xdr:cNvSpPr>
      </xdr:nvSpPr>
      <xdr:spPr bwMode="auto">
        <a:xfrm>
          <a:off x="9563100" y="60474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38100</xdr:rowOff>
    </xdr:to>
    <xdr:sp macro="" textlink="">
      <xdr:nvSpPr>
        <xdr:cNvPr id="5930" name="Text Box 3211">
          <a:extLst>
            <a:ext uri="{FF2B5EF4-FFF2-40B4-BE49-F238E27FC236}">
              <a16:creationId xmlns:a16="http://schemas.microsoft.com/office/drawing/2014/main" id="{5B84A8C2-0D24-49CD-A295-11ECA1CECA75}"/>
            </a:ext>
          </a:extLst>
        </xdr:cNvPr>
        <xdr:cNvSpPr txBox="1">
          <a:spLocks noChangeArrowheads="1"/>
        </xdr:cNvSpPr>
      </xdr:nvSpPr>
      <xdr:spPr bwMode="auto">
        <a:xfrm>
          <a:off x="9563100" y="61445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38100</xdr:rowOff>
    </xdr:to>
    <xdr:sp macro="" textlink="">
      <xdr:nvSpPr>
        <xdr:cNvPr id="5931" name="Text Box 3211">
          <a:extLst>
            <a:ext uri="{FF2B5EF4-FFF2-40B4-BE49-F238E27FC236}">
              <a16:creationId xmlns:a16="http://schemas.microsoft.com/office/drawing/2014/main" id="{060201AB-A2E0-4108-A48A-2225861182E3}"/>
            </a:ext>
          </a:extLst>
        </xdr:cNvPr>
        <xdr:cNvSpPr txBox="1">
          <a:spLocks noChangeArrowheads="1"/>
        </xdr:cNvSpPr>
      </xdr:nvSpPr>
      <xdr:spPr bwMode="auto">
        <a:xfrm>
          <a:off x="9563100" y="61445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38100</xdr:rowOff>
    </xdr:to>
    <xdr:sp macro="" textlink="">
      <xdr:nvSpPr>
        <xdr:cNvPr id="5932" name="Text Box 3211">
          <a:extLst>
            <a:ext uri="{FF2B5EF4-FFF2-40B4-BE49-F238E27FC236}">
              <a16:creationId xmlns:a16="http://schemas.microsoft.com/office/drawing/2014/main" id="{5360FD08-E41A-4EE7-8ED6-CCFCE435AA9E}"/>
            </a:ext>
          </a:extLst>
        </xdr:cNvPr>
        <xdr:cNvSpPr txBox="1">
          <a:spLocks noChangeArrowheads="1"/>
        </xdr:cNvSpPr>
      </xdr:nvSpPr>
      <xdr:spPr bwMode="auto">
        <a:xfrm>
          <a:off x="9563100" y="61445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38100</xdr:rowOff>
    </xdr:to>
    <xdr:sp macro="" textlink="">
      <xdr:nvSpPr>
        <xdr:cNvPr id="5933" name="Text Box 3211">
          <a:extLst>
            <a:ext uri="{FF2B5EF4-FFF2-40B4-BE49-F238E27FC236}">
              <a16:creationId xmlns:a16="http://schemas.microsoft.com/office/drawing/2014/main" id="{249AAD07-7AD2-4D18-8806-C7FE02689AF5}"/>
            </a:ext>
          </a:extLst>
        </xdr:cNvPr>
        <xdr:cNvSpPr txBox="1">
          <a:spLocks noChangeArrowheads="1"/>
        </xdr:cNvSpPr>
      </xdr:nvSpPr>
      <xdr:spPr bwMode="auto">
        <a:xfrm>
          <a:off x="9563100" y="61445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371</xdr:row>
      <xdr:rowOff>0</xdr:rowOff>
    </xdr:from>
    <xdr:to>
      <xdr:col>9</xdr:col>
      <xdr:colOff>1676400</xdr:colOff>
      <xdr:row>372</xdr:row>
      <xdr:rowOff>38100</xdr:rowOff>
    </xdr:to>
    <xdr:sp macro="" textlink="">
      <xdr:nvSpPr>
        <xdr:cNvPr id="5934" name="Text Box 3211">
          <a:extLst>
            <a:ext uri="{FF2B5EF4-FFF2-40B4-BE49-F238E27FC236}">
              <a16:creationId xmlns:a16="http://schemas.microsoft.com/office/drawing/2014/main" id="{20EB8928-A96C-42D6-BFE4-4CC6833F08B8}"/>
            </a:ext>
          </a:extLst>
        </xdr:cNvPr>
        <xdr:cNvSpPr txBox="1">
          <a:spLocks noChangeArrowheads="1"/>
        </xdr:cNvSpPr>
      </xdr:nvSpPr>
      <xdr:spPr bwMode="auto">
        <a:xfrm>
          <a:off x="9563100" y="61607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371</xdr:row>
      <xdr:rowOff>0</xdr:rowOff>
    </xdr:from>
    <xdr:to>
      <xdr:col>9</xdr:col>
      <xdr:colOff>1676400</xdr:colOff>
      <xdr:row>372</xdr:row>
      <xdr:rowOff>38100</xdr:rowOff>
    </xdr:to>
    <xdr:sp macro="" textlink="">
      <xdr:nvSpPr>
        <xdr:cNvPr id="5935" name="Text Box 3211">
          <a:extLst>
            <a:ext uri="{FF2B5EF4-FFF2-40B4-BE49-F238E27FC236}">
              <a16:creationId xmlns:a16="http://schemas.microsoft.com/office/drawing/2014/main" id="{3C9E2E03-96A3-499D-B2A5-A4D9B13D4B47}"/>
            </a:ext>
          </a:extLst>
        </xdr:cNvPr>
        <xdr:cNvSpPr txBox="1">
          <a:spLocks noChangeArrowheads="1"/>
        </xdr:cNvSpPr>
      </xdr:nvSpPr>
      <xdr:spPr bwMode="auto">
        <a:xfrm>
          <a:off x="9563100" y="61607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371</xdr:row>
      <xdr:rowOff>0</xdr:rowOff>
    </xdr:from>
    <xdr:to>
      <xdr:col>9</xdr:col>
      <xdr:colOff>1676400</xdr:colOff>
      <xdr:row>372</xdr:row>
      <xdr:rowOff>38100</xdr:rowOff>
    </xdr:to>
    <xdr:sp macro="" textlink="">
      <xdr:nvSpPr>
        <xdr:cNvPr id="5936" name="Text Box 3211">
          <a:extLst>
            <a:ext uri="{FF2B5EF4-FFF2-40B4-BE49-F238E27FC236}">
              <a16:creationId xmlns:a16="http://schemas.microsoft.com/office/drawing/2014/main" id="{5818D4F5-5DC3-47CC-90B0-05E896E7B66F}"/>
            </a:ext>
          </a:extLst>
        </xdr:cNvPr>
        <xdr:cNvSpPr txBox="1">
          <a:spLocks noChangeArrowheads="1"/>
        </xdr:cNvSpPr>
      </xdr:nvSpPr>
      <xdr:spPr bwMode="auto">
        <a:xfrm>
          <a:off x="9563100" y="61607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371</xdr:row>
      <xdr:rowOff>0</xdr:rowOff>
    </xdr:from>
    <xdr:to>
      <xdr:col>9</xdr:col>
      <xdr:colOff>1676400</xdr:colOff>
      <xdr:row>372</xdr:row>
      <xdr:rowOff>38100</xdr:rowOff>
    </xdr:to>
    <xdr:sp macro="" textlink="">
      <xdr:nvSpPr>
        <xdr:cNvPr id="5937" name="Text Box 3211">
          <a:extLst>
            <a:ext uri="{FF2B5EF4-FFF2-40B4-BE49-F238E27FC236}">
              <a16:creationId xmlns:a16="http://schemas.microsoft.com/office/drawing/2014/main" id="{C3A92FC5-4BB9-4C62-A32E-D6F17102EFBA}"/>
            </a:ext>
          </a:extLst>
        </xdr:cNvPr>
        <xdr:cNvSpPr txBox="1">
          <a:spLocks noChangeArrowheads="1"/>
        </xdr:cNvSpPr>
      </xdr:nvSpPr>
      <xdr:spPr bwMode="auto">
        <a:xfrm>
          <a:off x="9563100" y="61607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38" name="Text Box 3211">
          <a:extLst>
            <a:ext uri="{FF2B5EF4-FFF2-40B4-BE49-F238E27FC236}">
              <a16:creationId xmlns:a16="http://schemas.microsoft.com/office/drawing/2014/main" id="{93270E6D-07B3-4B5D-B657-19B215CDB6E3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39" name="Text Box 3211">
          <a:extLst>
            <a:ext uri="{FF2B5EF4-FFF2-40B4-BE49-F238E27FC236}">
              <a16:creationId xmlns:a16="http://schemas.microsoft.com/office/drawing/2014/main" id="{A4E86D79-E220-4F63-A0C2-637E80572397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5940" name="Text Box 3211">
          <a:extLst>
            <a:ext uri="{FF2B5EF4-FFF2-40B4-BE49-F238E27FC236}">
              <a16:creationId xmlns:a16="http://schemas.microsoft.com/office/drawing/2014/main" id="{4DF2EF47-3462-45FF-B62A-14FC805E2B17}"/>
            </a:ext>
          </a:extLst>
        </xdr:cNvPr>
        <xdr:cNvSpPr txBox="1">
          <a:spLocks noChangeArrowheads="1"/>
        </xdr:cNvSpPr>
      </xdr:nvSpPr>
      <xdr:spPr bwMode="auto">
        <a:xfrm>
          <a:off x="9563100" y="61121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5941" name="Text Box 3211">
          <a:extLst>
            <a:ext uri="{FF2B5EF4-FFF2-40B4-BE49-F238E27FC236}">
              <a16:creationId xmlns:a16="http://schemas.microsoft.com/office/drawing/2014/main" id="{AFE7FF3D-ACDB-4DD0-BDE0-1901198C7AA5}"/>
            </a:ext>
          </a:extLst>
        </xdr:cNvPr>
        <xdr:cNvSpPr txBox="1">
          <a:spLocks noChangeArrowheads="1"/>
        </xdr:cNvSpPr>
      </xdr:nvSpPr>
      <xdr:spPr bwMode="auto">
        <a:xfrm>
          <a:off x="9563100" y="61121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5942" name="Text Box 3211">
          <a:extLst>
            <a:ext uri="{FF2B5EF4-FFF2-40B4-BE49-F238E27FC236}">
              <a16:creationId xmlns:a16="http://schemas.microsoft.com/office/drawing/2014/main" id="{FFF0682A-74B5-4F48-B6BE-5229416A03DA}"/>
            </a:ext>
          </a:extLst>
        </xdr:cNvPr>
        <xdr:cNvSpPr txBox="1">
          <a:spLocks noChangeArrowheads="1"/>
        </xdr:cNvSpPr>
      </xdr:nvSpPr>
      <xdr:spPr bwMode="auto">
        <a:xfrm>
          <a:off x="9563100" y="61283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5943" name="Text Box 3211">
          <a:extLst>
            <a:ext uri="{FF2B5EF4-FFF2-40B4-BE49-F238E27FC236}">
              <a16:creationId xmlns:a16="http://schemas.microsoft.com/office/drawing/2014/main" id="{A9E0C989-6693-49A2-BF26-832C295C20AA}"/>
            </a:ext>
          </a:extLst>
        </xdr:cNvPr>
        <xdr:cNvSpPr txBox="1">
          <a:spLocks noChangeArrowheads="1"/>
        </xdr:cNvSpPr>
      </xdr:nvSpPr>
      <xdr:spPr bwMode="auto">
        <a:xfrm>
          <a:off x="9563100" y="61283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38100</xdr:rowOff>
    </xdr:to>
    <xdr:sp macro="" textlink="">
      <xdr:nvSpPr>
        <xdr:cNvPr id="5944" name="Text Box 3211">
          <a:extLst>
            <a:ext uri="{FF2B5EF4-FFF2-40B4-BE49-F238E27FC236}">
              <a16:creationId xmlns:a16="http://schemas.microsoft.com/office/drawing/2014/main" id="{E006C9E1-D3A5-4B18-A28A-3DBC44026064}"/>
            </a:ext>
          </a:extLst>
        </xdr:cNvPr>
        <xdr:cNvSpPr txBox="1">
          <a:spLocks noChangeArrowheads="1"/>
        </xdr:cNvSpPr>
      </xdr:nvSpPr>
      <xdr:spPr bwMode="auto">
        <a:xfrm>
          <a:off x="9563100" y="61445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38100</xdr:rowOff>
    </xdr:to>
    <xdr:sp macro="" textlink="">
      <xdr:nvSpPr>
        <xdr:cNvPr id="5945" name="Text Box 3211">
          <a:extLst>
            <a:ext uri="{FF2B5EF4-FFF2-40B4-BE49-F238E27FC236}">
              <a16:creationId xmlns:a16="http://schemas.microsoft.com/office/drawing/2014/main" id="{F6678BBA-B1D4-4E74-ADA4-AC0406B3140E}"/>
            </a:ext>
          </a:extLst>
        </xdr:cNvPr>
        <xdr:cNvSpPr txBox="1">
          <a:spLocks noChangeArrowheads="1"/>
        </xdr:cNvSpPr>
      </xdr:nvSpPr>
      <xdr:spPr bwMode="auto">
        <a:xfrm>
          <a:off x="9563100" y="61445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336</xdr:row>
      <xdr:rowOff>0</xdr:rowOff>
    </xdr:from>
    <xdr:to>
      <xdr:col>9</xdr:col>
      <xdr:colOff>1676400</xdr:colOff>
      <xdr:row>337</xdr:row>
      <xdr:rowOff>38100</xdr:rowOff>
    </xdr:to>
    <xdr:sp macro="" textlink="">
      <xdr:nvSpPr>
        <xdr:cNvPr id="5946" name="Text Box 3211">
          <a:extLst>
            <a:ext uri="{FF2B5EF4-FFF2-40B4-BE49-F238E27FC236}">
              <a16:creationId xmlns:a16="http://schemas.microsoft.com/office/drawing/2014/main" id="{7F0B1F93-83E6-4509-8A23-2D75548351CD}"/>
            </a:ext>
          </a:extLst>
        </xdr:cNvPr>
        <xdr:cNvSpPr txBox="1">
          <a:spLocks noChangeArrowheads="1"/>
        </xdr:cNvSpPr>
      </xdr:nvSpPr>
      <xdr:spPr bwMode="auto">
        <a:xfrm>
          <a:off x="9563100" y="55940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359</xdr:row>
      <xdr:rowOff>0</xdr:rowOff>
    </xdr:from>
    <xdr:to>
      <xdr:col>9</xdr:col>
      <xdr:colOff>1676400</xdr:colOff>
      <xdr:row>360</xdr:row>
      <xdr:rowOff>38100</xdr:rowOff>
    </xdr:to>
    <xdr:sp macro="" textlink="">
      <xdr:nvSpPr>
        <xdr:cNvPr id="5947" name="Text Box 3211">
          <a:extLst>
            <a:ext uri="{FF2B5EF4-FFF2-40B4-BE49-F238E27FC236}">
              <a16:creationId xmlns:a16="http://schemas.microsoft.com/office/drawing/2014/main" id="{F14CC091-1279-4FFC-96D5-3038F6D8ED8E}"/>
            </a:ext>
          </a:extLst>
        </xdr:cNvPr>
        <xdr:cNvSpPr txBox="1">
          <a:spLocks noChangeArrowheads="1"/>
        </xdr:cNvSpPr>
      </xdr:nvSpPr>
      <xdr:spPr bwMode="auto">
        <a:xfrm>
          <a:off x="9563100" y="596646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5948" name="Text Box 3211">
          <a:extLst>
            <a:ext uri="{FF2B5EF4-FFF2-40B4-BE49-F238E27FC236}">
              <a16:creationId xmlns:a16="http://schemas.microsoft.com/office/drawing/2014/main" id="{CB97677B-3842-46A1-8433-B98943AA3055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5949" name="Text Box 3211">
          <a:extLst>
            <a:ext uri="{FF2B5EF4-FFF2-40B4-BE49-F238E27FC236}">
              <a16:creationId xmlns:a16="http://schemas.microsoft.com/office/drawing/2014/main" id="{A753008E-F7EC-4358-9CFA-37378CE40A69}"/>
            </a:ext>
          </a:extLst>
        </xdr:cNvPr>
        <xdr:cNvSpPr txBox="1">
          <a:spLocks noChangeArrowheads="1"/>
        </xdr:cNvSpPr>
      </xdr:nvSpPr>
      <xdr:spPr bwMode="auto">
        <a:xfrm>
          <a:off x="9563100" y="60636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950" name="Text Box 3211">
          <a:extLst>
            <a:ext uri="{FF2B5EF4-FFF2-40B4-BE49-F238E27FC236}">
              <a16:creationId xmlns:a16="http://schemas.microsoft.com/office/drawing/2014/main" id="{26C3552D-6755-4805-9A7F-02F0A83259EF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951" name="Text Box 3211">
          <a:extLst>
            <a:ext uri="{FF2B5EF4-FFF2-40B4-BE49-F238E27FC236}">
              <a16:creationId xmlns:a16="http://schemas.microsoft.com/office/drawing/2014/main" id="{3F5FDF39-04A3-48ED-8073-2A74CFA4E592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952" name="Text Box 3211">
          <a:extLst>
            <a:ext uri="{FF2B5EF4-FFF2-40B4-BE49-F238E27FC236}">
              <a16:creationId xmlns:a16="http://schemas.microsoft.com/office/drawing/2014/main" id="{64751429-8C77-40D0-A88C-77A0958E2E0B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375</xdr:row>
      <xdr:rowOff>0</xdr:rowOff>
    </xdr:from>
    <xdr:to>
      <xdr:col>9</xdr:col>
      <xdr:colOff>76200</xdr:colOff>
      <xdr:row>376</xdr:row>
      <xdr:rowOff>38100</xdr:rowOff>
    </xdr:to>
    <xdr:sp macro="" textlink="">
      <xdr:nvSpPr>
        <xdr:cNvPr id="5953" name="Text Box 3211">
          <a:extLst>
            <a:ext uri="{FF2B5EF4-FFF2-40B4-BE49-F238E27FC236}">
              <a16:creationId xmlns:a16="http://schemas.microsoft.com/office/drawing/2014/main" id="{F9EF6775-FEEA-4BB3-9008-759729AD033F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54" name="Text Box 3211">
          <a:extLst>
            <a:ext uri="{FF2B5EF4-FFF2-40B4-BE49-F238E27FC236}">
              <a16:creationId xmlns:a16="http://schemas.microsoft.com/office/drawing/2014/main" id="{4D5AF71B-60FE-42D6-A9F1-48BD19F8FB3C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55" name="Text Box 3211">
          <a:extLst>
            <a:ext uri="{FF2B5EF4-FFF2-40B4-BE49-F238E27FC236}">
              <a16:creationId xmlns:a16="http://schemas.microsoft.com/office/drawing/2014/main" id="{CB3E59AE-69E1-4F64-921A-AEDFFDF9FF2A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56" name="Text Box 3211">
          <a:extLst>
            <a:ext uri="{FF2B5EF4-FFF2-40B4-BE49-F238E27FC236}">
              <a16:creationId xmlns:a16="http://schemas.microsoft.com/office/drawing/2014/main" id="{AF4E17B3-1CD6-4933-A565-81E3FBA81568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375</xdr:row>
      <xdr:rowOff>0</xdr:rowOff>
    </xdr:from>
    <xdr:to>
      <xdr:col>9</xdr:col>
      <xdr:colOff>1676400</xdr:colOff>
      <xdr:row>376</xdr:row>
      <xdr:rowOff>38100</xdr:rowOff>
    </xdr:to>
    <xdr:sp macro="" textlink="">
      <xdr:nvSpPr>
        <xdr:cNvPr id="5957" name="Text Box 3211">
          <a:extLst>
            <a:ext uri="{FF2B5EF4-FFF2-40B4-BE49-F238E27FC236}">
              <a16:creationId xmlns:a16="http://schemas.microsoft.com/office/drawing/2014/main" id="{A5A477D8-2802-413E-A5F5-F3E88A41D6A6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376</xdr:row>
      <xdr:rowOff>0</xdr:rowOff>
    </xdr:from>
    <xdr:to>
      <xdr:col>9</xdr:col>
      <xdr:colOff>76200</xdr:colOff>
      <xdr:row>377</xdr:row>
      <xdr:rowOff>38100</xdr:rowOff>
    </xdr:to>
    <xdr:sp macro="" textlink="">
      <xdr:nvSpPr>
        <xdr:cNvPr id="5958" name="Text Box 3211">
          <a:extLst>
            <a:ext uri="{FF2B5EF4-FFF2-40B4-BE49-F238E27FC236}">
              <a16:creationId xmlns:a16="http://schemas.microsoft.com/office/drawing/2014/main" id="{72AAAB17-36DC-4EE7-ACEE-95167D8CFC58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376</xdr:row>
      <xdr:rowOff>0</xdr:rowOff>
    </xdr:from>
    <xdr:to>
      <xdr:col>9</xdr:col>
      <xdr:colOff>76200</xdr:colOff>
      <xdr:row>377</xdr:row>
      <xdr:rowOff>38100</xdr:rowOff>
    </xdr:to>
    <xdr:sp macro="" textlink="">
      <xdr:nvSpPr>
        <xdr:cNvPr id="5959" name="Text Box 3211">
          <a:extLst>
            <a:ext uri="{FF2B5EF4-FFF2-40B4-BE49-F238E27FC236}">
              <a16:creationId xmlns:a16="http://schemas.microsoft.com/office/drawing/2014/main" id="{C89971BC-045C-416C-994D-C43C41CBF7EE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376</xdr:row>
      <xdr:rowOff>0</xdr:rowOff>
    </xdr:from>
    <xdr:to>
      <xdr:col>9</xdr:col>
      <xdr:colOff>76200</xdr:colOff>
      <xdr:row>377</xdr:row>
      <xdr:rowOff>38100</xdr:rowOff>
    </xdr:to>
    <xdr:sp macro="" textlink="">
      <xdr:nvSpPr>
        <xdr:cNvPr id="5960" name="Text Box 3211">
          <a:extLst>
            <a:ext uri="{FF2B5EF4-FFF2-40B4-BE49-F238E27FC236}">
              <a16:creationId xmlns:a16="http://schemas.microsoft.com/office/drawing/2014/main" id="{38D222BC-8039-4C06-A65D-5FEF9D15BF02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376</xdr:row>
      <xdr:rowOff>0</xdr:rowOff>
    </xdr:from>
    <xdr:to>
      <xdr:col>9</xdr:col>
      <xdr:colOff>76200</xdr:colOff>
      <xdr:row>377</xdr:row>
      <xdr:rowOff>38100</xdr:rowOff>
    </xdr:to>
    <xdr:sp macro="" textlink="">
      <xdr:nvSpPr>
        <xdr:cNvPr id="5961" name="Text Box 3211">
          <a:extLst>
            <a:ext uri="{FF2B5EF4-FFF2-40B4-BE49-F238E27FC236}">
              <a16:creationId xmlns:a16="http://schemas.microsoft.com/office/drawing/2014/main" id="{584CFA58-4423-407F-9E04-B9ECD1AB1688}"/>
            </a:ext>
          </a:extLst>
        </xdr:cNvPr>
        <xdr:cNvSpPr txBox="1">
          <a:spLocks noChangeArrowheads="1"/>
        </xdr:cNvSpPr>
      </xdr:nvSpPr>
      <xdr:spPr bwMode="auto">
        <a:xfrm>
          <a:off x="7886700" y="6241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9</xdr:col>
      <xdr:colOff>1676400</xdr:colOff>
      <xdr:row>377</xdr:row>
      <xdr:rowOff>38100</xdr:rowOff>
    </xdr:to>
    <xdr:sp macro="" textlink="">
      <xdr:nvSpPr>
        <xdr:cNvPr id="5962" name="Text Box 3211">
          <a:extLst>
            <a:ext uri="{FF2B5EF4-FFF2-40B4-BE49-F238E27FC236}">
              <a16:creationId xmlns:a16="http://schemas.microsoft.com/office/drawing/2014/main" id="{DF143F83-BBED-443E-9EAB-9E7F1CA3413F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9</xdr:col>
      <xdr:colOff>1676400</xdr:colOff>
      <xdr:row>377</xdr:row>
      <xdr:rowOff>38100</xdr:rowOff>
    </xdr:to>
    <xdr:sp macro="" textlink="">
      <xdr:nvSpPr>
        <xdr:cNvPr id="5963" name="Text Box 3211">
          <a:extLst>
            <a:ext uri="{FF2B5EF4-FFF2-40B4-BE49-F238E27FC236}">
              <a16:creationId xmlns:a16="http://schemas.microsoft.com/office/drawing/2014/main" id="{B0BE53E0-47CE-4F65-A055-5F3392CF4533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9</xdr:col>
      <xdr:colOff>1676400</xdr:colOff>
      <xdr:row>377</xdr:row>
      <xdr:rowOff>38100</xdr:rowOff>
    </xdr:to>
    <xdr:sp macro="" textlink="">
      <xdr:nvSpPr>
        <xdr:cNvPr id="5964" name="Text Box 3211">
          <a:extLst>
            <a:ext uri="{FF2B5EF4-FFF2-40B4-BE49-F238E27FC236}">
              <a16:creationId xmlns:a16="http://schemas.microsoft.com/office/drawing/2014/main" id="{E07CF665-5516-490E-910B-D2180B8532B6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376</xdr:row>
      <xdr:rowOff>0</xdr:rowOff>
    </xdr:from>
    <xdr:to>
      <xdr:col>9</xdr:col>
      <xdr:colOff>1676400</xdr:colOff>
      <xdr:row>377</xdr:row>
      <xdr:rowOff>38100</xdr:rowOff>
    </xdr:to>
    <xdr:sp macro="" textlink="">
      <xdr:nvSpPr>
        <xdr:cNvPr id="5965" name="Text Box 3211">
          <a:extLst>
            <a:ext uri="{FF2B5EF4-FFF2-40B4-BE49-F238E27FC236}">
              <a16:creationId xmlns:a16="http://schemas.microsoft.com/office/drawing/2014/main" id="{CED75C10-9BB1-411A-862B-D47935ED3C65}"/>
            </a:ext>
          </a:extLst>
        </xdr:cNvPr>
        <xdr:cNvSpPr txBox="1">
          <a:spLocks noChangeArrowheads="1"/>
        </xdr:cNvSpPr>
      </xdr:nvSpPr>
      <xdr:spPr bwMode="auto">
        <a:xfrm>
          <a:off x="9563100" y="62417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966" name="Text Box 3211">
          <a:extLst>
            <a:ext uri="{FF2B5EF4-FFF2-40B4-BE49-F238E27FC236}">
              <a16:creationId xmlns:a16="http://schemas.microsoft.com/office/drawing/2014/main" id="{FA080CCA-2ED7-4726-B49C-A8A50342A94D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967" name="Text Box 3211">
          <a:extLst>
            <a:ext uri="{FF2B5EF4-FFF2-40B4-BE49-F238E27FC236}">
              <a16:creationId xmlns:a16="http://schemas.microsoft.com/office/drawing/2014/main" id="{2E57AB32-FD67-4A29-ADD7-82D214C3EDDC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968" name="Text Box 3211">
          <a:extLst>
            <a:ext uri="{FF2B5EF4-FFF2-40B4-BE49-F238E27FC236}">
              <a16:creationId xmlns:a16="http://schemas.microsoft.com/office/drawing/2014/main" id="{2E4E769F-CAA8-4473-BD1C-FDB1A8CE7BB6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969" name="Text Box 3211">
          <a:extLst>
            <a:ext uri="{FF2B5EF4-FFF2-40B4-BE49-F238E27FC236}">
              <a16:creationId xmlns:a16="http://schemas.microsoft.com/office/drawing/2014/main" id="{408E02A9-DE62-4649-B5DE-DE381151C59D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70" name="Text Box 3211">
          <a:extLst>
            <a:ext uri="{FF2B5EF4-FFF2-40B4-BE49-F238E27FC236}">
              <a16:creationId xmlns:a16="http://schemas.microsoft.com/office/drawing/2014/main" id="{E950AAD9-8D70-45CA-9892-1FE46AE9C0A2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71" name="Text Box 3211">
          <a:extLst>
            <a:ext uri="{FF2B5EF4-FFF2-40B4-BE49-F238E27FC236}">
              <a16:creationId xmlns:a16="http://schemas.microsoft.com/office/drawing/2014/main" id="{A3F18DB6-935E-4FE6-A198-686DF58BF775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72" name="Text Box 3211">
          <a:extLst>
            <a:ext uri="{FF2B5EF4-FFF2-40B4-BE49-F238E27FC236}">
              <a16:creationId xmlns:a16="http://schemas.microsoft.com/office/drawing/2014/main" id="{6CA5E34E-F52F-4BF7-A04F-4EA23C267BB8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73" name="Text Box 3211">
          <a:extLst>
            <a:ext uri="{FF2B5EF4-FFF2-40B4-BE49-F238E27FC236}">
              <a16:creationId xmlns:a16="http://schemas.microsoft.com/office/drawing/2014/main" id="{B0B9CC96-8E1A-4A9D-8B24-41B80E503D7F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974" name="Text Box 3211">
          <a:extLst>
            <a:ext uri="{FF2B5EF4-FFF2-40B4-BE49-F238E27FC236}">
              <a16:creationId xmlns:a16="http://schemas.microsoft.com/office/drawing/2014/main" id="{9DB90648-999A-48ED-84BD-4D3C1EA8431A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975" name="Text Box 3211">
          <a:extLst>
            <a:ext uri="{FF2B5EF4-FFF2-40B4-BE49-F238E27FC236}">
              <a16:creationId xmlns:a16="http://schemas.microsoft.com/office/drawing/2014/main" id="{C8D8E2B9-E083-45D9-B2AE-4C420E965321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976" name="Text Box 3211">
          <a:extLst>
            <a:ext uri="{FF2B5EF4-FFF2-40B4-BE49-F238E27FC236}">
              <a16:creationId xmlns:a16="http://schemas.microsoft.com/office/drawing/2014/main" id="{AAAB12A3-7EC6-4E0E-AF0B-75633F2F393E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377</xdr:row>
      <xdr:rowOff>0</xdr:rowOff>
    </xdr:from>
    <xdr:to>
      <xdr:col>9</xdr:col>
      <xdr:colOff>76200</xdr:colOff>
      <xdr:row>378</xdr:row>
      <xdr:rowOff>38100</xdr:rowOff>
    </xdr:to>
    <xdr:sp macro="" textlink="">
      <xdr:nvSpPr>
        <xdr:cNvPr id="5977" name="Text Box 3211">
          <a:extLst>
            <a:ext uri="{FF2B5EF4-FFF2-40B4-BE49-F238E27FC236}">
              <a16:creationId xmlns:a16="http://schemas.microsoft.com/office/drawing/2014/main" id="{09B3A59B-421E-428E-95D6-FBB2C6D5B97C}"/>
            </a:ext>
          </a:extLst>
        </xdr:cNvPr>
        <xdr:cNvSpPr txBox="1">
          <a:spLocks noChangeArrowheads="1"/>
        </xdr:cNvSpPr>
      </xdr:nvSpPr>
      <xdr:spPr bwMode="auto">
        <a:xfrm>
          <a:off x="7886700" y="62579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78" name="Text Box 3211">
          <a:extLst>
            <a:ext uri="{FF2B5EF4-FFF2-40B4-BE49-F238E27FC236}">
              <a16:creationId xmlns:a16="http://schemas.microsoft.com/office/drawing/2014/main" id="{7C48A6E2-D600-4F52-B1FA-E7EE711695A3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79" name="Text Box 3211">
          <a:extLst>
            <a:ext uri="{FF2B5EF4-FFF2-40B4-BE49-F238E27FC236}">
              <a16:creationId xmlns:a16="http://schemas.microsoft.com/office/drawing/2014/main" id="{6A4DEC93-7137-4FA8-99C4-B8FC0E987B5C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80" name="Text Box 3211">
          <a:extLst>
            <a:ext uri="{FF2B5EF4-FFF2-40B4-BE49-F238E27FC236}">
              <a16:creationId xmlns:a16="http://schemas.microsoft.com/office/drawing/2014/main" id="{CFBE8F9E-CB97-45A7-9A5E-8055A87BDF21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377</xdr:row>
      <xdr:rowOff>0</xdr:rowOff>
    </xdr:from>
    <xdr:to>
      <xdr:col>9</xdr:col>
      <xdr:colOff>1676400</xdr:colOff>
      <xdr:row>378</xdr:row>
      <xdr:rowOff>38100</xdr:rowOff>
    </xdr:to>
    <xdr:sp macro="" textlink="">
      <xdr:nvSpPr>
        <xdr:cNvPr id="5981" name="Text Box 3211">
          <a:extLst>
            <a:ext uri="{FF2B5EF4-FFF2-40B4-BE49-F238E27FC236}">
              <a16:creationId xmlns:a16="http://schemas.microsoft.com/office/drawing/2014/main" id="{C16EC792-D551-4A63-854A-12CE346E8AAC}"/>
            </a:ext>
          </a:extLst>
        </xdr:cNvPr>
        <xdr:cNvSpPr txBox="1">
          <a:spLocks noChangeArrowheads="1"/>
        </xdr:cNvSpPr>
      </xdr:nvSpPr>
      <xdr:spPr bwMode="auto">
        <a:xfrm>
          <a:off x="9563100" y="62579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982" name="Text Box 3211">
          <a:extLst>
            <a:ext uri="{FF2B5EF4-FFF2-40B4-BE49-F238E27FC236}">
              <a16:creationId xmlns:a16="http://schemas.microsoft.com/office/drawing/2014/main" id="{18D4F471-1CC8-40EE-8378-F3139BDBB8A7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983" name="Text Box 3211">
          <a:extLst>
            <a:ext uri="{FF2B5EF4-FFF2-40B4-BE49-F238E27FC236}">
              <a16:creationId xmlns:a16="http://schemas.microsoft.com/office/drawing/2014/main" id="{5F9EDC2D-8D59-46D4-B89F-79F74E946C52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984" name="Text Box 3211">
          <a:extLst>
            <a:ext uri="{FF2B5EF4-FFF2-40B4-BE49-F238E27FC236}">
              <a16:creationId xmlns:a16="http://schemas.microsoft.com/office/drawing/2014/main" id="{F75B94A3-CE42-447E-88F3-835473E00FC1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382</xdr:row>
      <xdr:rowOff>0</xdr:rowOff>
    </xdr:from>
    <xdr:to>
      <xdr:col>9</xdr:col>
      <xdr:colOff>76200</xdr:colOff>
      <xdr:row>383</xdr:row>
      <xdr:rowOff>38100</xdr:rowOff>
    </xdr:to>
    <xdr:sp macro="" textlink="">
      <xdr:nvSpPr>
        <xdr:cNvPr id="5985" name="Text Box 3211">
          <a:extLst>
            <a:ext uri="{FF2B5EF4-FFF2-40B4-BE49-F238E27FC236}">
              <a16:creationId xmlns:a16="http://schemas.microsoft.com/office/drawing/2014/main" id="{CAF8086D-7531-4BF9-9431-F30959B18311}"/>
            </a:ext>
          </a:extLst>
        </xdr:cNvPr>
        <xdr:cNvSpPr txBox="1">
          <a:spLocks noChangeArrowheads="1"/>
        </xdr:cNvSpPr>
      </xdr:nvSpPr>
      <xdr:spPr bwMode="auto">
        <a:xfrm>
          <a:off x="7886700" y="63388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86" name="Text Box 3211">
          <a:extLst>
            <a:ext uri="{FF2B5EF4-FFF2-40B4-BE49-F238E27FC236}">
              <a16:creationId xmlns:a16="http://schemas.microsoft.com/office/drawing/2014/main" id="{A0BBA0B8-B920-45F5-8E5C-C0ED066BE797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87" name="Text Box 3211">
          <a:extLst>
            <a:ext uri="{FF2B5EF4-FFF2-40B4-BE49-F238E27FC236}">
              <a16:creationId xmlns:a16="http://schemas.microsoft.com/office/drawing/2014/main" id="{00182F8E-8D00-45F6-94A5-C82257B35B27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88" name="Text Box 3211">
          <a:extLst>
            <a:ext uri="{FF2B5EF4-FFF2-40B4-BE49-F238E27FC236}">
              <a16:creationId xmlns:a16="http://schemas.microsoft.com/office/drawing/2014/main" id="{5D69FD7F-9445-4212-9461-78FCC08D8329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382</xdr:row>
      <xdr:rowOff>0</xdr:rowOff>
    </xdr:from>
    <xdr:to>
      <xdr:col>9</xdr:col>
      <xdr:colOff>1676400</xdr:colOff>
      <xdr:row>383</xdr:row>
      <xdr:rowOff>38100</xdr:rowOff>
    </xdr:to>
    <xdr:sp macro="" textlink="">
      <xdr:nvSpPr>
        <xdr:cNvPr id="5989" name="Text Box 3211">
          <a:extLst>
            <a:ext uri="{FF2B5EF4-FFF2-40B4-BE49-F238E27FC236}">
              <a16:creationId xmlns:a16="http://schemas.microsoft.com/office/drawing/2014/main" id="{DA390F79-D925-4F62-B84B-E6BF5EFD1C28}"/>
            </a:ext>
          </a:extLst>
        </xdr:cNvPr>
        <xdr:cNvSpPr txBox="1">
          <a:spLocks noChangeArrowheads="1"/>
        </xdr:cNvSpPr>
      </xdr:nvSpPr>
      <xdr:spPr bwMode="auto">
        <a:xfrm>
          <a:off x="9563100" y="63388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340</xdr:row>
      <xdr:rowOff>0</xdr:rowOff>
    </xdr:from>
    <xdr:to>
      <xdr:col>9</xdr:col>
      <xdr:colOff>76200</xdr:colOff>
      <xdr:row>341</xdr:row>
      <xdr:rowOff>38100</xdr:rowOff>
    </xdr:to>
    <xdr:sp macro="" textlink="">
      <xdr:nvSpPr>
        <xdr:cNvPr id="5990" name="Text Box 3211">
          <a:extLst>
            <a:ext uri="{FF2B5EF4-FFF2-40B4-BE49-F238E27FC236}">
              <a16:creationId xmlns:a16="http://schemas.microsoft.com/office/drawing/2014/main" id="{19DBB7BE-5C3A-4D1C-905C-D10880F4016E}"/>
            </a:ext>
          </a:extLst>
        </xdr:cNvPr>
        <xdr:cNvSpPr txBox="1">
          <a:spLocks noChangeArrowheads="1"/>
        </xdr:cNvSpPr>
      </xdr:nvSpPr>
      <xdr:spPr bwMode="auto">
        <a:xfrm>
          <a:off x="7886700" y="5658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340</xdr:row>
      <xdr:rowOff>0</xdr:rowOff>
    </xdr:from>
    <xdr:to>
      <xdr:col>9</xdr:col>
      <xdr:colOff>76200</xdr:colOff>
      <xdr:row>341</xdr:row>
      <xdr:rowOff>38100</xdr:rowOff>
    </xdr:to>
    <xdr:sp macro="" textlink="">
      <xdr:nvSpPr>
        <xdr:cNvPr id="5991" name="Text Box 3211">
          <a:extLst>
            <a:ext uri="{FF2B5EF4-FFF2-40B4-BE49-F238E27FC236}">
              <a16:creationId xmlns:a16="http://schemas.microsoft.com/office/drawing/2014/main" id="{28B17EDC-3A12-49A6-A420-B31B467815A0}"/>
            </a:ext>
          </a:extLst>
        </xdr:cNvPr>
        <xdr:cNvSpPr txBox="1">
          <a:spLocks noChangeArrowheads="1"/>
        </xdr:cNvSpPr>
      </xdr:nvSpPr>
      <xdr:spPr bwMode="auto">
        <a:xfrm>
          <a:off x="7886700" y="5658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343</xdr:row>
      <xdr:rowOff>0</xdr:rowOff>
    </xdr:from>
    <xdr:to>
      <xdr:col>9</xdr:col>
      <xdr:colOff>76200</xdr:colOff>
      <xdr:row>344</xdr:row>
      <xdr:rowOff>38100</xdr:rowOff>
    </xdr:to>
    <xdr:sp macro="" textlink="">
      <xdr:nvSpPr>
        <xdr:cNvPr id="5992" name="Text Box 3211">
          <a:extLst>
            <a:ext uri="{FF2B5EF4-FFF2-40B4-BE49-F238E27FC236}">
              <a16:creationId xmlns:a16="http://schemas.microsoft.com/office/drawing/2014/main" id="{AD82D3A2-291E-4C57-8E3A-FFE9A449E77D}"/>
            </a:ext>
          </a:extLst>
        </xdr:cNvPr>
        <xdr:cNvSpPr txBox="1">
          <a:spLocks noChangeArrowheads="1"/>
        </xdr:cNvSpPr>
      </xdr:nvSpPr>
      <xdr:spPr bwMode="auto">
        <a:xfrm>
          <a:off x="7886700" y="57073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340</xdr:row>
      <xdr:rowOff>0</xdr:rowOff>
    </xdr:from>
    <xdr:to>
      <xdr:col>9</xdr:col>
      <xdr:colOff>1676400</xdr:colOff>
      <xdr:row>341</xdr:row>
      <xdr:rowOff>38100</xdr:rowOff>
    </xdr:to>
    <xdr:sp macro="" textlink="">
      <xdr:nvSpPr>
        <xdr:cNvPr id="5993" name="Text Box 3211">
          <a:extLst>
            <a:ext uri="{FF2B5EF4-FFF2-40B4-BE49-F238E27FC236}">
              <a16:creationId xmlns:a16="http://schemas.microsoft.com/office/drawing/2014/main" id="{C5910F0B-058C-4521-9067-5AE2AEEBDB91}"/>
            </a:ext>
          </a:extLst>
        </xdr:cNvPr>
        <xdr:cNvSpPr txBox="1">
          <a:spLocks noChangeArrowheads="1"/>
        </xdr:cNvSpPr>
      </xdr:nvSpPr>
      <xdr:spPr bwMode="auto">
        <a:xfrm>
          <a:off x="9563100" y="56588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340</xdr:row>
      <xdr:rowOff>0</xdr:rowOff>
    </xdr:from>
    <xdr:to>
      <xdr:col>9</xdr:col>
      <xdr:colOff>1676400</xdr:colOff>
      <xdr:row>341</xdr:row>
      <xdr:rowOff>38100</xdr:rowOff>
    </xdr:to>
    <xdr:sp macro="" textlink="">
      <xdr:nvSpPr>
        <xdr:cNvPr id="5994" name="Text Box 3211">
          <a:extLst>
            <a:ext uri="{FF2B5EF4-FFF2-40B4-BE49-F238E27FC236}">
              <a16:creationId xmlns:a16="http://schemas.microsoft.com/office/drawing/2014/main" id="{27C3F11C-7CB8-4EC2-804D-0ECBE91C77F4}"/>
            </a:ext>
          </a:extLst>
        </xdr:cNvPr>
        <xdr:cNvSpPr txBox="1">
          <a:spLocks noChangeArrowheads="1"/>
        </xdr:cNvSpPr>
      </xdr:nvSpPr>
      <xdr:spPr bwMode="auto">
        <a:xfrm>
          <a:off x="9563100" y="56588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343</xdr:row>
      <xdr:rowOff>0</xdr:rowOff>
    </xdr:from>
    <xdr:to>
      <xdr:col>9</xdr:col>
      <xdr:colOff>1676400</xdr:colOff>
      <xdr:row>344</xdr:row>
      <xdr:rowOff>38100</xdr:rowOff>
    </xdr:to>
    <xdr:sp macro="" textlink="">
      <xdr:nvSpPr>
        <xdr:cNvPr id="5995" name="Text Box 3211">
          <a:extLst>
            <a:ext uri="{FF2B5EF4-FFF2-40B4-BE49-F238E27FC236}">
              <a16:creationId xmlns:a16="http://schemas.microsoft.com/office/drawing/2014/main" id="{CD339CBF-489D-4012-8C79-8B077FAD6A9E}"/>
            </a:ext>
          </a:extLst>
        </xdr:cNvPr>
        <xdr:cNvSpPr txBox="1">
          <a:spLocks noChangeArrowheads="1"/>
        </xdr:cNvSpPr>
      </xdr:nvSpPr>
      <xdr:spPr bwMode="auto">
        <a:xfrm>
          <a:off x="9563100" y="57073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372</xdr:row>
      <xdr:rowOff>0</xdr:rowOff>
    </xdr:from>
    <xdr:to>
      <xdr:col>9</xdr:col>
      <xdr:colOff>76200</xdr:colOff>
      <xdr:row>373</xdr:row>
      <xdr:rowOff>38100</xdr:rowOff>
    </xdr:to>
    <xdr:sp macro="" textlink="">
      <xdr:nvSpPr>
        <xdr:cNvPr id="5996" name="Text Box 3211">
          <a:extLst>
            <a:ext uri="{FF2B5EF4-FFF2-40B4-BE49-F238E27FC236}">
              <a16:creationId xmlns:a16="http://schemas.microsoft.com/office/drawing/2014/main" id="{2CDD2C55-A8D5-4950-A7BF-EF25BBADA1C3}"/>
            </a:ext>
          </a:extLst>
        </xdr:cNvPr>
        <xdr:cNvSpPr txBox="1">
          <a:spLocks noChangeArrowheads="1"/>
        </xdr:cNvSpPr>
      </xdr:nvSpPr>
      <xdr:spPr bwMode="auto">
        <a:xfrm>
          <a:off x="7886700" y="61769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372</xdr:row>
      <xdr:rowOff>0</xdr:rowOff>
    </xdr:from>
    <xdr:to>
      <xdr:col>9</xdr:col>
      <xdr:colOff>76200</xdr:colOff>
      <xdr:row>373</xdr:row>
      <xdr:rowOff>38100</xdr:rowOff>
    </xdr:to>
    <xdr:sp macro="" textlink="">
      <xdr:nvSpPr>
        <xdr:cNvPr id="5997" name="Text Box 3211">
          <a:extLst>
            <a:ext uri="{FF2B5EF4-FFF2-40B4-BE49-F238E27FC236}">
              <a16:creationId xmlns:a16="http://schemas.microsoft.com/office/drawing/2014/main" id="{95A70A58-154E-469A-889C-6EC43C824134}"/>
            </a:ext>
          </a:extLst>
        </xdr:cNvPr>
        <xdr:cNvSpPr txBox="1">
          <a:spLocks noChangeArrowheads="1"/>
        </xdr:cNvSpPr>
      </xdr:nvSpPr>
      <xdr:spPr bwMode="auto">
        <a:xfrm>
          <a:off x="7886700" y="61769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372</xdr:row>
      <xdr:rowOff>0</xdr:rowOff>
    </xdr:from>
    <xdr:to>
      <xdr:col>9</xdr:col>
      <xdr:colOff>76200</xdr:colOff>
      <xdr:row>373</xdr:row>
      <xdr:rowOff>38100</xdr:rowOff>
    </xdr:to>
    <xdr:sp macro="" textlink="">
      <xdr:nvSpPr>
        <xdr:cNvPr id="5998" name="Text Box 3211">
          <a:extLst>
            <a:ext uri="{FF2B5EF4-FFF2-40B4-BE49-F238E27FC236}">
              <a16:creationId xmlns:a16="http://schemas.microsoft.com/office/drawing/2014/main" id="{7DBFA020-9114-44F2-8678-6BF99549A116}"/>
            </a:ext>
          </a:extLst>
        </xdr:cNvPr>
        <xdr:cNvSpPr txBox="1">
          <a:spLocks noChangeArrowheads="1"/>
        </xdr:cNvSpPr>
      </xdr:nvSpPr>
      <xdr:spPr bwMode="auto">
        <a:xfrm>
          <a:off x="7886700" y="61769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372</xdr:row>
      <xdr:rowOff>0</xdr:rowOff>
    </xdr:from>
    <xdr:to>
      <xdr:col>9</xdr:col>
      <xdr:colOff>76200</xdr:colOff>
      <xdr:row>373</xdr:row>
      <xdr:rowOff>38100</xdr:rowOff>
    </xdr:to>
    <xdr:sp macro="" textlink="">
      <xdr:nvSpPr>
        <xdr:cNvPr id="5999" name="Text Box 3211">
          <a:extLst>
            <a:ext uri="{FF2B5EF4-FFF2-40B4-BE49-F238E27FC236}">
              <a16:creationId xmlns:a16="http://schemas.microsoft.com/office/drawing/2014/main" id="{C1997507-8C23-4B26-8F4B-D5469A26A0F2}"/>
            </a:ext>
          </a:extLst>
        </xdr:cNvPr>
        <xdr:cNvSpPr txBox="1">
          <a:spLocks noChangeArrowheads="1"/>
        </xdr:cNvSpPr>
      </xdr:nvSpPr>
      <xdr:spPr bwMode="auto">
        <a:xfrm>
          <a:off x="7886700" y="61769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372</xdr:row>
      <xdr:rowOff>0</xdr:rowOff>
    </xdr:from>
    <xdr:to>
      <xdr:col>9</xdr:col>
      <xdr:colOff>1676400</xdr:colOff>
      <xdr:row>373</xdr:row>
      <xdr:rowOff>38100</xdr:rowOff>
    </xdr:to>
    <xdr:sp macro="" textlink="">
      <xdr:nvSpPr>
        <xdr:cNvPr id="6000" name="Text Box 3211">
          <a:extLst>
            <a:ext uri="{FF2B5EF4-FFF2-40B4-BE49-F238E27FC236}">
              <a16:creationId xmlns:a16="http://schemas.microsoft.com/office/drawing/2014/main" id="{EAAB0073-B474-4A19-A511-5BAAB02655CC}"/>
            </a:ext>
          </a:extLst>
        </xdr:cNvPr>
        <xdr:cNvSpPr txBox="1">
          <a:spLocks noChangeArrowheads="1"/>
        </xdr:cNvSpPr>
      </xdr:nvSpPr>
      <xdr:spPr bwMode="auto">
        <a:xfrm>
          <a:off x="9563100" y="61769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372</xdr:row>
      <xdr:rowOff>0</xdr:rowOff>
    </xdr:from>
    <xdr:to>
      <xdr:col>9</xdr:col>
      <xdr:colOff>1676400</xdr:colOff>
      <xdr:row>373</xdr:row>
      <xdr:rowOff>38100</xdr:rowOff>
    </xdr:to>
    <xdr:sp macro="" textlink="">
      <xdr:nvSpPr>
        <xdr:cNvPr id="6001" name="Text Box 3211">
          <a:extLst>
            <a:ext uri="{FF2B5EF4-FFF2-40B4-BE49-F238E27FC236}">
              <a16:creationId xmlns:a16="http://schemas.microsoft.com/office/drawing/2014/main" id="{13EB8607-AA21-4011-98BD-5ADE5CE83510}"/>
            </a:ext>
          </a:extLst>
        </xdr:cNvPr>
        <xdr:cNvSpPr txBox="1">
          <a:spLocks noChangeArrowheads="1"/>
        </xdr:cNvSpPr>
      </xdr:nvSpPr>
      <xdr:spPr bwMode="auto">
        <a:xfrm>
          <a:off x="9563100" y="61769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372</xdr:row>
      <xdr:rowOff>0</xdr:rowOff>
    </xdr:from>
    <xdr:to>
      <xdr:col>9</xdr:col>
      <xdr:colOff>1676400</xdr:colOff>
      <xdr:row>373</xdr:row>
      <xdr:rowOff>38100</xdr:rowOff>
    </xdr:to>
    <xdr:sp macro="" textlink="">
      <xdr:nvSpPr>
        <xdr:cNvPr id="6002" name="Text Box 3211">
          <a:extLst>
            <a:ext uri="{FF2B5EF4-FFF2-40B4-BE49-F238E27FC236}">
              <a16:creationId xmlns:a16="http://schemas.microsoft.com/office/drawing/2014/main" id="{F52B4C99-36DB-4C3C-A2BC-7A55D87BC8AB}"/>
            </a:ext>
          </a:extLst>
        </xdr:cNvPr>
        <xdr:cNvSpPr txBox="1">
          <a:spLocks noChangeArrowheads="1"/>
        </xdr:cNvSpPr>
      </xdr:nvSpPr>
      <xdr:spPr bwMode="auto">
        <a:xfrm>
          <a:off x="9563100" y="61769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372</xdr:row>
      <xdr:rowOff>0</xdr:rowOff>
    </xdr:from>
    <xdr:to>
      <xdr:col>9</xdr:col>
      <xdr:colOff>1676400</xdr:colOff>
      <xdr:row>373</xdr:row>
      <xdr:rowOff>38100</xdr:rowOff>
    </xdr:to>
    <xdr:sp macro="" textlink="">
      <xdr:nvSpPr>
        <xdr:cNvPr id="6003" name="Text Box 3211">
          <a:extLst>
            <a:ext uri="{FF2B5EF4-FFF2-40B4-BE49-F238E27FC236}">
              <a16:creationId xmlns:a16="http://schemas.microsoft.com/office/drawing/2014/main" id="{234C2C78-D8C3-4F13-BED1-967A59049377}"/>
            </a:ext>
          </a:extLst>
        </xdr:cNvPr>
        <xdr:cNvSpPr txBox="1">
          <a:spLocks noChangeArrowheads="1"/>
        </xdr:cNvSpPr>
      </xdr:nvSpPr>
      <xdr:spPr bwMode="auto">
        <a:xfrm>
          <a:off x="9563100" y="61769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143</xdr:row>
      <xdr:rowOff>38100</xdr:rowOff>
    </xdr:from>
    <xdr:to>
      <xdr:col>9</xdr:col>
      <xdr:colOff>381000</xdr:colOff>
      <xdr:row>144</xdr:row>
      <xdr:rowOff>76200</xdr:rowOff>
    </xdr:to>
    <xdr:sp macro="" textlink="">
      <xdr:nvSpPr>
        <xdr:cNvPr id="6004" name="Text Box 11">
          <a:extLst>
            <a:ext uri="{FF2B5EF4-FFF2-40B4-BE49-F238E27FC236}">
              <a16:creationId xmlns:a16="http://schemas.microsoft.com/office/drawing/2014/main" id="{5B4C4559-23BC-4005-AD3B-992C51EE8D0C}"/>
            </a:ext>
          </a:extLst>
        </xdr:cNvPr>
        <xdr:cNvSpPr txBox="1">
          <a:spLocks noChangeArrowheads="1"/>
        </xdr:cNvSpPr>
      </xdr:nvSpPr>
      <xdr:spPr bwMode="auto">
        <a:xfrm>
          <a:off x="8191500" y="24726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343</xdr:row>
      <xdr:rowOff>0</xdr:rowOff>
    </xdr:from>
    <xdr:to>
      <xdr:col>9</xdr:col>
      <xdr:colOff>76200</xdr:colOff>
      <xdr:row>344</xdr:row>
      <xdr:rowOff>38100</xdr:rowOff>
    </xdr:to>
    <xdr:sp macro="" textlink="">
      <xdr:nvSpPr>
        <xdr:cNvPr id="6005" name="Text Box 2872">
          <a:extLst>
            <a:ext uri="{FF2B5EF4-FFF2-40B4-BE49-F238E27FC236}">
              <a16:creationId xmlns:a16="http://schemas.microsoft.com/office/drawing/2014/main" id="{066ED838-7F9D-4156-AD63-D67173694549}"/>
            </a:ext>
          </a:extLst>
        </xdr:cNvPr>
        <xdr:cNvSpPr txBox="1">
          <a:spLocks noChangeArrowheads="1"/>
        </xdr:cNvSpPr>
      </xdr:nvSpPr>
      <xdr:spPr bwMode="auto">
        <a:xfrm>
          <a:off x="7886700" y="57073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343</xdr:row>
      <xdr:rowOff>0</xdr:rowOff>
    </xdr:from>
    <xdr:to>
      <xdr:col>9</xdr:col>
      <xdr:colOff>1676400</xdr:colOff>
      <xdr:row>344</xdr:row>
      <xdr:rowOff>38100</xdr:rowOff>
    </xdr:to>
    <xdr:sp macro="" textlink="">
      <xdr:nvSpPr>
        <xdr:cNvPr id="6006" name="Text Box 2872">
          <a:extLst>
            <a:ext uri="{FF2B5EF4-FFF2-40B4-BE49-F238E27FC236}">
              <a16:creationId xmlns:a16="http://schemas.microsoft.com/office/drawing/2014/main" id="{E78A0599-4401-4E20-A26C-1C3A64A5DA43}"/>
            </a:ext>
          </a:extLst>
        </xdr:cNvPr>
        <xdr:cNvSpPr txBox="1">
          <a:spLocks noChangeArrowheads="1"/>
        </xdr:cNvSpPr>
      </xdr:nvSpPr>
      <xdr:spPr bwMode="auto">
        <a:xfrm>
          <a:off x="9563100" y="57073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343</xdr:row>
      <xdr:rowOff>0</xdr:rowOff>
    </xdr:from>
    <xdr:to>
      <xdr:col>9</xdr:col>
      <xdr:colOff>76200</xdr:colOff>
      <xdr:row>344</xdr:row>
      <xdr:rowOff>38100</xdr:rowOff>
    </xdr:to>
    <xdr:sp macro="" textlink="">
      <xdr:nvSpPr>
        <xdr:cNvPr id="6007" name="Text Box 3211">
          <a:extLst>
            <a:ext uri="{FF2B5EF4-FFF2-40B4-BE49-F238E27FC236}">
              <a16:creationId xmlns:a16="http://schemas.microsoft.com/office/drawing/2014/main" id="{301537C8-4C5C-4C71-9B6C-D0E206A5762F}"/>
            </a:ext>
          </a:extLst>
        </xdr:cNvPr>
        <xdr:cNvSpPr txBox="1">
          <a:spLocks noChangeArrowheads="1"/>
        </xdr:cNvSpPr>
      </xdr:nvSpPr>
      <xdr:spPr bwMode="auto">
        <a:xfrm>
          <a:off x="7886700" y="57073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343</xdr:row>
      <xdr:rowOff>0</xdr:rowOff>
    </xdr:from>
    <xdr:to>
      <xdr:col>9</xdr:col>
      <xdr:colOff>1676400</xdr:colOff>
      <xdr:row>344</xdr:row>
      <xdr:rowOff>38100</xdr:rowOff>
    </xdr:to>
    <xdr:sp macro="" textlink="">
      <xdr:nvSpPr>
        <xdr:cNvPr id="6008" name="Text Box 3211">
          <a:extLst>
            <a:ext uri="{FF2B5EF4-FFF2-40B4-BE49-F238E27FC236}">
              <a16:creationId xmlns:a16="http://schemas.microsoft.com/office/drawing/2014/main" id="{7084E541-17FF-4963-8F18-65E7D5AC6B55}"/>
            </a:ext>
          </a:extLst>
        </xdr:cNvPr>
        <xdr:cNvSpPr txBox="1">
          <a:spLocks noChangeArrowheads="1"/>
        </xdr:cNvSpPr>
      </xdr:nvSpPr>
      <xdr:spPr bwMode="auto">
        <a:xfrm>
          <a:off x="9563100" y="57073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6009" name="Text Box 3211">
          <a:extLst>
            <a:ext uri="{FF2B5EF4-FFF2-40B4-BE49-F238E27FC236}">
              <a16:creationId xmlns:a16="http://schemas.microsoft.com/office/drawing/2014/main" id="{034D4B27-BEE7-405A-9138-ED7029B7F2F7}"/>
            </a:ext>
          </a:extLst>
        </xdr:cNvPr>
        <xdr:cNvSpPr txBox="1">
          <a:spLocks noChangeArrowheads="1"/>
        </xdr:cNvSpPr>
      </xdr:nvSpPr>
      <xdr:spPr bwMode="auto">
        <a:xfrm>
          <a:off x="7886700" y="6112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6010" name="Text Box 3211">
          <a:extLst>
            <a:ext uri="{FF2B5EF4-FFF2-40B4-BE49-F238E27FC236}">
              <a16:creationId xmlns:a16="http://schemas.microsoft.com/office/drawing/2014/main" id="{3420B3B1-1B55-4E2C-9468-E359CF5D3FCE}"/>
            </a:ext>
          </a:extLst>
        </xdr:cNvPr>
        <xdr:cNvSpPr txBox="1">
          <a:spLocks noChangeArrowheads="1"/>
        </xdr:cNvSpPr>
      </xdr:nvSpPr>
      <xdr:spPr bwMode="auto">
        <a:xfrm>
          <a:off x="7886700" y="61121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6011" name="Text Box 3211">
          <a:extLst>
            <a:ext uri="{FF2B5EF4-FFF2-40B4-BE49-F238E27FC236}">
              <a16:creationId xmlns:a16="http://schemas.microsoft.com/office/drawing/2014/main" id="{F16BBB89-2D27-4902-ADCF-5845FAF6B0FB}"/>
            </a:ext>
          </a:extLst>
        </xdr:cNvPr>
        <xdr:cNvSpPr txBox="1">
          <a:spLocks noChangeArrowheads="1"/>
        </xdr:cNvSpPr>
      </xdr:nvSpPr>
      <xdr:spPr bwMode="auto">
        <a:xfrm>
          <a:off x="9563100" y="61121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6012" name="Text Box 3211">
          <a:extLst>
            <a:ext uri="{FF2B5EF4-FFF2-40B4-BE49-F238E27FC236}">
              <a16:creationId xmlns:a16="http://schemas.microsoft.com/office/drawing/2014/main" id="{C410A6E7-1213-4A37-8EDD-933E43FF200C}"/>
            </a:ext>
          </a:extLst>
        </xdr:cNvPr>
        <xdr:cNvSpPr txBox="1">
          <a:spLocks noChangeArrowheads="1"/>
        </xdr:cNvSpPr>
      </xdr:nvSpPr>
      <xdr:spPr bwMode="auto">
        <a:xfrm>
          <a:off x="9563100" y="61121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367</xdr:row>
      <xdr:rowOff>0</xdr:rowOff>
    </xdr:from>
    <xdr:to>
      <xdr:col>9</xdr:col>
      <xdr:colOff>76200</xdr:colOff>
      <xdr:row>368</xdr:row>
      <xdr:rowOff>38100</xdr:rowOff>
    </xdr:to>
    <xdr:sp macro="" textlink="">
      <xdr:nvSpPr>
        <xdr:cNvPr id="6013" name="Text Box 3211">
          <a:extLst>
            <a:ext uri="{FF2B5EF4-FFF2-40B4-BE49-F238E27FC236}">
              <a16:creationId xmlns:a16="http://schemas.microsoft.com/office/drawing/2014/main" id="{207EF1E2-BFE5-4975-928C-508C7B9BEEFF}"/>
            </a:ext>
          </a:extLst>
        </xdr:cNvPr>
        <xdr:cNvSpPr txBox="1">
          <a:spLocks noChangeArrowheads="1"/>
        </xdr:cNvSpPr>
      </xdr:nvSpPr>
      <xdr:spPr bwMode="auto">
        <a:xfrm>
          <a:off x="7886700" y="6096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367</xdr:row>
      <xdr:rowOff>0</xdr:rowOff>
    </xdr:from>
    <xdr:to>
      <xdr:col>9</xdr:col>
      <xdr:colOff>76200</xdr:colOff>
      <xdr:row>368</xdr:row>
      <xdr:rowOff>38100</xdr:rowOff>
    </xdr:to>
    <xdr:sp macro="" textlink="">
      <xdr:nvSpPr>
        <xdr:cNvPr id="6014" name="Text Box 3211">
          <a:extLst>
            <a:ext uri="{FF2B5EF4-FFF2-40B4-BE49-F238E27FC236}">
              <a16:creationId xmlns:a16="http://schemas.microsoft.com/office/drawing/2014/main" id="{E6041F07-81E7-4ED4-A2ED-9823FDF5344E}"/>
            </a:ext>
          </a:extLst>
        </xdr:cNvPr>
        <xdr:cNvSpPr txBox="1">
          <a:spLocks noChangeArrowheads="1"/>
        </xdr:cNvSpPr>
      </xdr:nvSpPr>
      <xdr:spPr bwMode="auto">
        <a:xfrm>
          <a:off x="7886700" y="60960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367</xdr:row>
      <xdr:rowOff>0</xdr:rowOff>
    </xdr:from>
    <xdr:to>
      <xdr:col>9</xdr:col>
      <xdr:colOff>1676400</xdr:colOff>
      <xdr:row>368</xdr:row>
      <xdr:rowOff>38100</xdr:rowOff>
    </xdr:to>
    <xdr:sp macro="" textlink="">
      <xdr:nvSpPr>
        <xdr:cNvPr id="6015" name="Text Box 3211">
          <a:extLst>
            <a:ext uri="{FF2B5EF4-FFF2-40B4-BE49-F238E27FC236}">
              <a16:creationId xmlns:a16="http://schemas.microsoft.com/office/drawing/2014/main" id="{A9215C02-F9D5-4B10-B6A4-1F7830711EB0}"/>
            </a:ext>
          </a:extLst>
        </xdr:cNvPr>
        <xdr:cNvSpPr txBox="1">
          <a:spLocks noChangeArrowheads="1"/>
        </xdr:cNvSpPr>
      </xdr:nvSpPr>
      <xdr:spPr bwMode="auto">
        <a:xfrm>
          <a:off x="9563100" y="60960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367</xdr:row>
      <xdr:rowOff>0</xdr:rowOff>
    </xdr:from>
    <xdr:to>
      <xdr:col>9</xdr:col>
      <xdr:colOff>1676400</xdr:colOff>
      <xdr:row>368</xdr:row>
      <xdr:rowOff>38100</xdr:rowOff>
    </xdr:to>
    <xdr:sp macro="" textlink="">
      <xdr:nvSpPr>
        <xdr:cNvPr id="6016" name="Text Box 3211">
          <a:extLst>
            <a:ext uri="{FF2B5EF4-FFF2-40B4-BE49-F238E27FC236}">
              <a16:creationId xmlns:a16="http://schemas.microsoft.com/office/drawing/2014/main" id="{528A9CCE-956D-451D-A5C4-B90866997B76}"/>
            </a:ext>
          </a:extLst>
        </xdr:cNvPr>
        <xdr:cNvSpPr txBox="1">
          <a:spLocks noChangeArrowheads="1"/>
        </xdr:cNvSpPr>
      </xdr:nvSpPr>
      <xdr:spPr bwMode="auto">
        <a:xfrm>
          <a:off x="9563100" y="60960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544</xdr:row>
      <xdr:rowOff>0</xdr:rowOff>
    </xdr:from>
    <xdr:to>
      <xdr:col>1</xdr:col>
      <xdr:colOff>1752600</xdr:colOff>
      <xdr:row>545</xdr:row>
      <xdr:rowOff>38100</xdr:rowOff>
    </xdr:to>
    <xdr:sp macro="" textlink="">
      <xdr:nvSpPr>
        <xdr:cNvPr id="6017" name="Text Box 9">
          <a:extLst>
            <a:ext uri="{FF2B5EF4-FFF2-40B4-BE49-F238E27FC236}">
              <a16:creationId xmlns:a16="http://schemas.microsoft.com/office/drawing/2014/main" id="{4F9DE57A-E9CD-45A2-A080-FB4E3D10FE24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544</xdr:row>
      <xdr:rowOff>0</xdr:rowOff>
    </xdr:from>
    <xdr:to>
      <xdr:col>1</xdr:col>
      <xdr:colOff>1752600</xdr:colOff>
      <xdr:row>545</xdr:row>
      <xdr:rowOff>38100</xdr:rowOff>
    </xdr:to>
    <xdr:sp macro="" textlink="">
      <xdr:nvSpPr>
        <xdr:cNvPr id="6018" name="Text Box 2909">
          <a:extLst>
            <a:ext uri="{FF2B5EF4-FFF2-40B4-BE49-F238E27FC236}">
              <a16:creationId xmlns:a16="http://schemas.microsoft.com/office/drawing/2014/main" id="{785B6254-FC78-4C89-957E-03E58457714F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544</xdr:row>
      <xdr:rowOff>0</xdr:rowOff>
    </xdr:from>
    <xdr:to>
      <xdr:col>1</xdr:col>
      <xdr:colOff>1752600</xdr:colOff>
      <xdr:row>545</xdr:row>
      <xdr:rowOff>38100</xdr:rowOff>
    </xdr:to>
    <xdr:sp macro="" textlink="">
      <xdr:nvSpPr>
        <xdr:cNvPr id="6019" name="Text Box 9">
          <a:extLst>
            <a:ext uri="{FF2B5EF4-FFF2-40B4-BE49-F238E27FC236}">
              <a16:creationId xmlns:a16="http://schemas.microsoft.com/office/drawing/2014/main" id="{E3680C75-A258-4F62-A454-437E01B0594A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544</xdr:row>
      <xdr:rowOff>0</xdr:rowOff>
    </xdr:from>
    <xdr:to>
      <xdr:col>1</xdr:col>
      <xdr:colOff>1752600</xdr:colOff>
      <xdr:row>545</xdr:row>
      <xdr:rowOff>38100</xdr:rowOff>
    </xdr:to>
    <xdr:sp macro="" textlink="">
      <xdr:nvSpPr>
        <xdr:cNvPr id="6020" name="Text Box 2909">
          <a:extLst>
            <a:ext uri="{FF2B5EF4-FFF2-40B4-BE49-F238E27FC236}">
              <a16:creationId xmlns:a16="http://schemas.microsoft.com/office/drawing/2014/main" id="{0649ED49-38E7-4BE6-ACF8-3BE4CEA73450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543</xdr:row>
      <xdr:rowOff>0</xdr:rowOff>
    </xdr:from>
    <xdr:to>
      <xdr:col>1</xdr:col>
      <xdr:colOff>1752600</xdr:colOff>
      <xdr:row>544</xdr:row>
      <xdr:rowOff>38100</xdr:rowOff>
    </xdr:to>
    <xdr:sp macro="" textlink="">
      <xdr:nvSpPr>
        <xdr:cNvPr id="6021" name="Text Box 9">
          <a:extLst>
            <a:ext uri="{FF2B5EF4-FFF2-40B4-BE49-F238E27FC236}">
              <a16:creationId xmlns:a16="http://schemas.microsoft.com/office/drawing/2014/main" id="{4236579C-E1FA-45F8-96A3-88C4DCA8DE44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543</xdr:row>
      <xdr:rowOff>0</xdr:rowOff>
    </xdr:from>
    <xdr:to>
      <xdr:col>1</xdr:col>
      <xdr:colOff>1752600</xdr:colOff>
      <xdr:row>544</xdr:row>
      <xdr:rowOff>38100</xdr:rowOff>
    </xdr:to>
    <xdr:sp macro="" textlink="">
      <xdr:nvSpPr>
        <xdr:cNvPr id="6022" name="Text Box 2909">
          <a:extLst>
            <a:ext uri="{FF2B5EF4-FFF2-40B4-BE49-F238E27FC236}">
              <a16:creationId xmlns:a16="http://schemas.microsoft.com/office/drawing/2014/main" id="{2A943E94-F578-463A-980F-B9B196B34B76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543</xdr:row>
      <xdr:rowOff>0</xdr:rowOff>
    </xdr:from>
    <xdr:to>
      <xdr:col>1</xdr:col>
      <xdr:colOff>1752600</xdr:colOff>
      <xdr:row>544</xdr:row>
      <xdr:rowOff>38100</xdr:rowOff>
    </xdr:to>
    <xdr:sp macro="" textlink="">
      <xdr:nvSpPr>
        <xdr:cNvPr id="6023" name="Text Box 9">
          <a:extLst>
            <a:ext uri="{FF2B5EF4-FFF2-40B4-BE49-F238E27FC236}">
              <a16:creationId xmlns:a16="http://schemas.microsoft.com/office/drawing/2014/main" id="{752BDB8C-2CDF-4D3C-AF35-285699E8DFB0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543</xdr:row>
      <xdr:rowOff>0</xdr:rowOff>
    </xdr:from>
    <xdr:to>
      <xdr:col>1</xdr:col>
      <xdr:colOff>1752600</xdr:colOff>
      <xdr:row>544</xdr:row>
      <xdr:rowOff>38100</xdr:rowOff>
    </xdr:to>
    <xdr:sp macro="" textlink="">
      <xdr:nvSpPr>
        <xdr:cNvPr id="6024" name="Text Box 2909">
          <a:extLst>
            <a:ext uri="{FF2B5EF4-FFF2-40B4-BE49-F238E27FC236}">
              <a16:creationId xmlns:a16="http://schemas.microsoft.com/office/drawing/2014/main" id="{9E41A2CF-EC27-4308-8BBB-9E5A15E7781F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433</xdr:row>
      <xdr:rowOff>0</xdr:rowOff>
    </xdr:from>
    <xdr:to>
      <xdr:col>1</xdr:col>
      <xdr:colOff>228600</xdr:colOff>
      <xdr:row>434</xdr:row>
      <xdr:rowOff>38100</xdr:rowOff>
    </xdr:to>
    <xdr:sp macro="" textlink="">
      <xdr:nvSpPr>
        <xdr:cNvPr id="6025" name="Text Box 8">
          <a:extLst>
            <a:ext uri="{FF2B5EF4-FFF2-40B4-BE49-F238E27FC236}">
              <a16:creationId xmlns:a16="http://schemas.microsoft.com/office/drawing/2014/main" id="{761C5195-16F1-45BF-B521-7842DC681545}"/>
            </a:ext>
          </a:extLst>
        </xdr:cNvPr>
        <xdr:cNvSpPr txBox="1">
          <a:spLocks noChangeArrowheads="1"/>
        </xdr:cNvSpPr>
      </xdr:nvSpPr>
      <xdr:spPr bwMode="auto">
        <a:xfrm>
          <a:off x="6381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26" name="Text Box 13">
          <a:extLst>
            <a:ext uri="{FF2B5EF4-FFF2-40B4-BE49-F238E27FC236}">
              <a16:creationId xmlns:a16="http://schemas.microsoft.com/office/drawing/2014/main" id="{E78A6809-BF82-400B-9E7C-93746621F12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27" name="Text Box 53">
          <a:extLst>
            <a:ext uri="{FF2B5EF4-FFF2-40B4-BE49-F238E27FC236}">
              <a16:creationId xmlns:a16="http://schemas.microsoft.com/office/drawing/2014/main" id="{21518192-F8FF-4541-A25E-F515E7B7D1B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28" name="Text Box 145">
          <a:extLst>
            <a:ext uri="{FF2B5EF4-FFF2-40B4-BE49-F238E27FC236}">
              <a16:creationId xmlns:a16="http://schemas.microsoft.com/office/drawing/2014/main" id="{66C375D5-1CC2-4918-A387-24550CC81F4E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29" name="Text Box 237">
          <a:extLst>
            <a:ext uri="{FF2B5EF4-FFF2-40B4-BE49-F238E27FC236}">
              <a16:creationId xmlns:a16="http://schemas.microsoft.com/office/drawing/2014/main" id="{D468812D-ADD4-416E-B563-CC632C24732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0" name="Text Box 329">
          <a:extLst>
            <a:ext uri="{FF2B5EF4-FFF2-40B4-BE49-F238E27FC236}">
              <a16:creationId xmlns:a16="http://schemas.microsoft.com/office/drawing/2014/main" id="{6D25B72D-7A7F-4493-AB57-6033E8711A1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1" name="Text Box 421">
          <a:extLst>
            <a:ext uri="{FF2B5EF4-FFF2-40B4-BE49-F238E27FC236}">
              <a16:creationId xmlns:a16="http://schemas.microsoft.com/office/drawing/2014/main" id="{B1119689-9E87-49F4-84A4-32D708D6F7F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2" name="Text Box 513">
          <a:extLst>
            <a:ext uri="{FF2B5EF4-FFF2-40B4-BE49-F238E27FC236}">
              <a16:creationId xmlns:a16="http://schemas.microsoft.com/office/drawing/2014/main" id="{D9426322-E044-4874-A748-01517D04FD7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3" name="Text Box 605">
          <a:extLst>
            <a:ext uri="{FF2B5EF4-FFF2-40B4-BE49-F238E27FC236}">
              <a16:creationId xmlns:a16="http://schemas.microsoft.com/office/drawing/2014/main" id="{900C5C34-926D-43C1-AC0F-217B7A62884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4" name="Text Box 697">
          <a:extLst>
            <a:ext uri="{FF2B5EF4-FFF2-40B4-BE49-F238E27FC236}">
              <a16:creationId xmlns:a16="http://schemas.microsoft.com/office/drawing/2014/main" id="{5F3DE166-4B32-48F5-A6FF-50D00E53C6D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5" name="Text Box 789">
          <a:extLst>
            <a:ext uri="{FF2B5EF4-FFF2-40B4-BE49-F238E27FC236}">
              <a16:creationId xmlns:a16="http://schemas.microsoft.com/office/drawing/2014/main" id="{0E28C72F-60B1-4108-AA0C-5255CCFA923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6" name="Text Box 881">
          <a:extLst>
            <a:ext uri="{FF2B5EF4-FFF2-40B4-BE49-F238E27FC236}">
              <a16:creationId xmlns:a16="http://schemas.microsoft.com/office/drawing/2014/main" id="{931CB8A6-50B2-4985-B5C7-BA5F0D78AA1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7" name="Text Box 973">
          <a:extLst>
            <a:ext uri="{FF2B5EF4-FFF2-40B4-BE49-F238E27FC236}">
              <a16:creationId xmlns:a16="http://schemas.microsoft.com/office/drawing/2014/main" id="{46CE6E6B-FE17-4CE9-9CF7-56218C13A39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8" name="Text Box 1065">
          <a:extLst>
            <a:ext uri="{FF2B5EF4-FFF2-40B4-BE49-F238E27FC236}">
              <a16:creationId xmlns:a16="http://schemas.microsoft.com/office/drawing/2014/main" id="{BED35B81-6376-435E-A7B0-31D53D25754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9" name="Text Box 1157">
          <a:extLst>
            <a:ext uri="{FF2B5EF4-FFF2-40B4-BE49-F238E27FC236}">
              <a16:creationId xmlns:a16="http://schemas.microsoft.com/office/drawing/2014/main" id="{871F0C93-CB5C-4A04-84F7-FC855B2601C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0" name="Text Box 1249">
          <a:extLst>
            <a:ext uri="{FF2B5EF4-FFF2-40B4-BE49-F238E27FC236}">
              <a16:creationId xmlns:a16="http://schemas.microsoft.com/office/drawing/2014/main" id="{6A1DCFAA-B7B0-47E3-BD04-258E967A9B4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1" name="Text Box 1347">
          <a:extLst>
            <a:ext uri="{FF2B5EF4-FFF2-40B4-BE49-F238E27FC236}">
              <a16:creationId xmlns:a16="http://schemas.microsoft.com/office/drawing/2014/main" id="{5FD41540-9FF2-404D-9698-61E73113804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2" name="Text Box 1372">
          <a:extLst>
            <a:ext uri="{FF2B5EF4-FFF2-40B4-BE49-F238E27FC236}">
              <a16:creationId xmlns:a16="http://schemas.microsoft.com/office/drawing/2014/main" id="{EB573AD8-3A30-4D7D-AC66-67110A2942D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3" name="Text Box 1375">
          <a:extLst>
            <a:ext uri="{FF2B5EF4-FFF2-40B4-BE49-F238E27FC236}">
              <a16:creationId xmlns:a16="http://schemas.microsoft.com/office/drawing/2014/main" id="{6BF873E3-0C84-4EAA-988A-D8FDE142C6BE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4" name="Text Box 1378">
          <a:extLst>
            <a:ext uri="{FF2B5EF4-FFF2-40B4-BE49-F238E27FC236}">
              <a16:creationId xmlns:a16="http://schemas.microsoft.com/office/drawing/2014/main" id="{D82DD2F9-BFF3-4398-9BA2-1A48131F794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5" name="Text Box 1381">
          <a:extLst>
            <a:ext uri="{FF2B5EF4-FFF2-40B4-BE49-F238E27FC236}">
              <a16:creationId xmlns:a16="http://schemas.microsoft.com/office/drawing/2014/main" id="{1B74C230-203F-4A04-B2F0-FF2DD8B4726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6" name="Text Box 1384">
          <a:extLst>
            <a:ext uri="{FF2B5EF4-FFF2-40B4-BE49-F238E27FC236}">
              <a16:creationId xmlns:a16="http://schemas.microsoft.com/office/drawing/2014/main" id="{330EF0B1-9BC5-46A3-A9BC-385490EAFDC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7" name="Text Box 1387">
          <a:extLst>
            <a:ext uri="{FF2B5EF4-FFF2-40B4-BE49-F238E27FC236}">
              <a16:creationId xmlns:a16="http://schemas.microsoft.com/office/drawing/2014/main" id="{2ED9A2D9-42D2-4287-9853-FE1C062C3C6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8" name="Text Box 1390">
          <a:extLst>
            <a:ext uri="{FF2B5EF4-FFF2-40B4-BE49-F238E27FC236}">
              <a16:creationId xmlns:a16="http://schemas.microsoft.com/office/drawing/2014/main" id="{9D6FC2A0-A56E-4024-862A-E1B4A4D58C4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9" name="Text Box 1393">
          <a:extLst>
            <a:ext uri="{FF2B5EF4-FFF2-40B4-BE49-F238E27FC236}">
              <a16:creationId xmlns:a16="http://schemas.microsoft.com/office/drawing/2014/main" id="{EE6BC6B6-719D-4CE5-8976-B2279530A7A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0" name="Text Box 1396">
          <a:extLst>
            <a:ext uri="{FF2B5EF4-FFF2-40B4-BE49-F238E27FC236}">
              <a16:creationId xmlns:a16="http://schemas.microsoft.com/office/drawing/2014/main" id="{2669D0D9-7D04-4923-9280-B02739AC432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1" name="Text Box 1399">
          <a:extLst>
            <a:ext uri="{FF2B5EF4-FFF2-40B4-BE49-F238E27FC236}">
              <a16:creationId xmlns:a16="http://schemas.microsoft.com/office/drawing/2014/main" id="{CBB21F7E-679E-4784-8452-5DA3FE5D755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2" name="Text Box 1402">
          <a:extLst>
            <a:ext uri="{FF2B5EF4-FFF2-40B4-BE49-F238E27FC236}">
              <a16:creationId xmlns:a16="http://schemas.microsoft.com/office/drawing/2014/main" id="{54425595-E476-40BF-AEED-D3A37D81B1F1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3" name="Text Box 1405">
          <a:extLst>
            <a:ext uri="{FF2B5EF4-FFF2-40B4-BE49-F238E27FC236}">
              <a16:creationId xmlns:a16="http://schemas.microsoft.com/office/drawing/2014/main" id="{6791641D-67B0-49B3-8509-ADF48FE631C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4" name="Text Box 1408">
          <a:extLst>
            <a:ext uri="{FF2B5EF4-FFF2-40B4-BE49-F238E27FC236}">
              <a16:creationId xmlns:a16="http://schemas.microsoft.com/office/drawing/2014/main" id="{87C9DCF8-ACC7-4768-917F-E0F4EE49E18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5" name="Text Box 1411">
          <a:extLst>
            <a:ext uri="{FF2B5EF4-FFF2-40B4-BE49-F238E27FC236}">
              <a16:creationId xmlns:a16="http://schemas.microsoft.com/office/drawing/2014/main" id="{0A778999-A95E-4B6E-A906-A0F2ACD3A26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6" name="Text Box 1414">
          <a:extLst>
            <a:ext uri="{FF2B5EF4-FFF2-40B4-BE49-F238E27FC236}">
              <a16:creationId xmlns:a16="http://schemas.microsoft.com/office/drawing/2014/main" id="{C461E809-86E5-4EA2-BC4B-387B888E480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7" name="Text Box 1439">
          <a:extLst>
            <a:ext uri="{FF2B5EF4-FFF2-40B4-BE49-F238E27FC236}">
              <a16:creationId xmlns:a16="http://schemas.microsoft.com/office/drawing/2014/main" id="{F84D0ECB-A264-4C4B-8654-08FF109E622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8" name="Text Box 1442">
          <a:extLst>
            <a:ext uri="{FF2B5EF4-FFF2-40B4-BE49-F238E27FC236}">
              <a16:creationId xmlns:a16="http://schemas.microsoft.com/office/drawing/2014/main" id="{F83DAC6C-9559-4BE3-A6DA-934F50E440E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9" name="Text Box 1445">
          <a:extLst>
            <a:ext uri="{FF2B5EF4-FFF2-40B4-BE49-F238E27FC236}">
              <a16:creationId xmlns:a16="http://schemas.microsoft.com/office/drawing/2014/main" id="{376315EB-45C3-4390-88E7-1E94DE654C6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0" name="Text Box 1448">
          <a:extLst>
            <a:ext uri="{FF2B5EF4-FFF2-40B4-BE49-F238E27FC236}">
              <a16:creationId xmlns:a16="http://schemas.microsoft.com/office/drawing/2014/main" id="{EC725121-73E5-47FD-9039-DB3C9787597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1" name="Text Box 1451">
          <a:extLst>
            <a:ext uri="{FF2B5EF4-FFF2-40B4-BE49-F238E27FC236}">
              <a16:creationId xmlns:a16="http://schemas.microsoft.com/office/drawing/2014/main" id="{4C8D97B1-82F1-4729-9793-F0723224578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2" name="Text Box 1454">
          <a:extLst>
            <a:ext uri="{FF2B5EF4-FFF2-40B4-BE49-F238E27FC236}">
              <a16:creationId xmlns:a16="http://schemas.microsoft.com/office/drawing/2014/main" id="{30674181-6CEC-4D35-B2DB-F2383669172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3" name="Text Box 1457">
          <a:extLst>
            <a:ext uri="{FF2B5EF4-FFF2-40B4-BE49-F238E27FC236}">
              <a16:creationId xmlns:a16="http://schemas.microsoft.com/office/drawing/2014/main" id="{40DD29AA-6D9D-4E93-AC1B-74084B99E61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4" name="Text Box 1460">
          <a:extLst>
            <a:ext uri="{FF2B5EF4-FFF2-40B4-BE49-F238E27FC236}">
              <a16:creationId xmlns:a16="http://schemas.microsoft.com/office/drawing/2014/main" id="{16820F04-9381-48A2-A641-83A20E50608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5" name="Text Box 1463">
          <a:extLst>
            <a:ext uri="{FF2B5EF4-FFF2-40B4-BE49-F238E27FC236}">
              <a16:creationId xmlns:a16="http://schemas.microsoft.com/office/drawing/2014/main" id="{659635B8-7D23-4344-9F72-C552E754680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6" name="Text Box 1466">
          <a:extLst>
            <a:ext uri="{FF2B5EF4-FFF2-40B4-BE49-F238E27FC236}">
              <a16:creationId xmlns:a16="http://schemas.microsoft.com/office/drawing/2014/main" id="{8463965D-6A7C-40C7-A681-8227D61CC5C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7" name="Text Box 1469">
          <a:extLst>
            <a:ext uri="{FF2B5EF4-FFF2-40B4-BE49-F238E27FC236}">
              <a16:creationId xmlns:a16="http://schemas.microsoft.com/office/drawing/2014/main" id="{D60B0076-B265-4F19-8C09-8262602D651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8" name="Text Box 1472">
          <a:extLst>
            <a:ext uri="{FF2B5EF4-FFF2-40B4-BE49-F238E27FC236}">
              <a16:creationId xmlns:a16="http://schemas.microsoft.com/office/drawing/2014/main" id="{3F63A25E-D988-4E3F-A2CA-32381E38581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9" name="Text Box 1475">
          <a:extLst>
            <a:ext uri="{FF2B5EF4-FFF2-40B4-BE49-F238E27FC236}">
              <a16:creationId xmlns:a16="http://schemas.microsoft.com/office/drawing/2014/main" id="{3B42C8E3-3900-4625-ABEE-7E00FDC93FB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0" name="Text Box 1478">
          <a:extLst>
            <a:ext uri="{FF2B5EF4-FFF2-40B4-BE49-F238E27FC236}">
              <a16:creationId xmlns:a16="http://schemas.microsoft.com/office/drawing/2014/main" id="{3B96A7FC-C3D4-4D3A-871C-A9F9DFD022E1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1" name="Text Box 1481">
          <a:extLst>
            <a:ext uri="{FF2B5EF4-FFF2-40B4-BE49-F238E27FC236}">
              <a16:creationId xmlns:a16="http://schemas.microsoft.com/office/drawing/2014/main" id="{3A070915-684E-40FF-A9CF-728CEEDD806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2" name="Text Box 1506">
          <a:extLst>
            <a:ext uri="{FF2B5EF4-FFF2-40B4-BE49-F238E27FC236}">
              <a16:creationId xmlns:a16="http://schemas.microsoft.com/office/drawing/2014/main" id="{A7BAF3B4-D9A7-4C6E-854B-EA463457D42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3" name="Text Box 1509">
          <a:extLst>
            <a:ext uri="{FF2B5EF4-FFF2-40B4-BE49-F238E27FC236}">
              <a16:creationId xmlns:a16="http://schemas.microsoft.com/office/drawing/2014/main" id="{2873006C-2A24-4134-9AD0-2971E08BEAF1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4" name="Text Box 1512">
          <a:extLst>
            <a:ext uri="{FF2B5EF4-FFF2-40B4-BE49-F238E27FC236}">
              <a16:creationId xmlns:a16="http://schemas.microsoft.com/office/drawing/2014/main" id="{C178E99C-4101-4564-8C64-2CB0C246360E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5" name="Text Box 1515">
          <a:extLst>
            <a:ext uri="{FF2B5EF4-FFF2-40B4-BE49-F238E27FC236}">
              <a16:creationId xmlns:a16="http://schemas.microsoft.com/office/drawing/2014/main" id="{A31F294F-00A7-4A89-8007-D177F48FB09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6" name="Text Box 1518">
          <a:extLst>
            <a:ext uri="{FF2B5EF4-FFF2-40B4-BE49-F238E27FC236}">
              <a16:creationId xmlns:a16="http://schemas.microsoft.com/office/drawing/2014/main" id="{3A1833EE-D77F-41A6-BD92-7BD1D8332D0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7" name="Text Box 1521">
          <a:extLst>
            <a:ext uri="{FF2B5EF4-FFF2-40B4-BE49-F238E27FC236}">
              <a16:creationId xmlns:a16="http://schemas.microsoft.com/office/drawing/2014/main" id="{F6D44167-1528-4F18-8890-9D244911204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8" name="Text Box 1524">
          <a:extLst>
            <a:ext uri="{FF2B5EF4-FFF2-40B4-BE49-F238E27FC236}">
              <a16:creationId xmlns:a16="http://schemas.microsoft.com/office/drawing/2014/main" id="{47AB64A1-DBDA-45C8-B540-A2F0053324DE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9" name="Text Box 1527">
          <a:extLst>
            <a:ext uri="{FF2B5EF4-FFF2-40B4-BE49-F238E27FC236}">
              <a16:creationId xmlns:a16="http://schemas.microsoft.com/office/drawing/2014/main" id="{5C245CC1-2848-4CFE-A2A1-E6B28253717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0" name="Text Box 1530">
          <a:extLst>
            <a:ext uri="{FF2B5EF4-FFF2-40B4-BE49-F238E27FC236}">
              <a16:creationId xmlns:a16="http://schemas.microsoft.com/office/drawing/2014/main" id="{37403CE6-211E-4290-A1FC-EC2E0A54143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1" name="Text Box 1533">
          <a:extLst>
            <a:ext uri="{FF2B5EF4-FFF2-40B4-BE49-F238E27FC236}">
              <a16:creationId xmlns:a16="http://schemas.microsoft.com/office/drawing/2014/main" id="{5AED8625-D28F-431C-BE78-2D44953BB38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2" name="Text Box 1536">
          <a:extLst>
            <a:ext uri="{FF2B5EF4-FFF2-40B4-BE49-F238E27FC236}">
              <a16:creationId xmlns:a16="http://schemas.microsoft.com/office/drawing/2014/main" id="{E2AC52BD-C457-468F-A380-2948FC09AD2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3" name="Text Box 1539">
          <a:extLst>
            <a:ext uri="{FF2B5EF4-FFF2-40B4-BE49-F238E27FC236}">
              <a16:creationId xmlns:a16="http://schemas.microsoft.com/office/drawing/2014/main" id="{00502F55-61E3-464C-9B62-9A11FA0D52E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4" name="Text Box 1542">
          <a:extLst>
            <a:ext uri="{FF2B5EF4-FFF2-40B4-BE49-F238E27FC236}">
              <a16:creationId xmlns:a16="http://schemas.microsoft.com/office/drawing/2014/main" id="{D2DE7C39-2D40-4B92-85BD-3EAAA713544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5" name="Text Box 1545">
          <a:extLst>
            <a:ext uri="{FF2B5EF4-FFF2-40B4-BE49-F238E27FC236}">
              <a16:creationId xmlns:a16="http://schemas.microsoft.com/office/drawing/2014/main" id="{04A4FD00-865A-4689-AEA2-EC5E1CA63CC7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6" name="Text Box 1548">
          <a:extLst>
            <a:ext uri="{FF2B5EF4-FFF2-40B4-BE49-F238E27FC236}">
              <a16:creationId xmlns:a16="http://schemas.microsoft.com/office/drawing/2014/main" id="{B1B8EE5F-EA17-44E4-A8D2-7043B9D12EB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7" name="Text Box 1573">
          <a:extLst>
            <a:ext uri="{FF2B5EF4-FFF2-40B4-BE49-F238E27FC236}">
              <a16:creationId xmlns:a16="http://schemas.microsoft.com/office/drawing/2014/main" id="{09047A11-8992-474D-87C4-6010DD72C8F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8" name="Text Box 1576">
          <a:extLst>
            <a:ext uri="{FF2B5EF4-FFF2-40B4-BE49-F238E27FC236}">
              <a16:creationId xmlns:a16="http://schemas.microsoft.com/office/drawing/2014/main" id="{FB464799-C09D-4F22-93B2-C0E8F5F0596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9" name="Text Box 1579">
          <a:extLst>
            <a:ext uri="{FF2B5EF4-FFF2-40B4-BE49-F238E27FC236}">
              <a16:creationId xmlns:a16="http://schemas.microsoft.com/office/drawing/2014/main" id="{2C4EE28B-9C10-4038-9D79-23463B55D2C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0" name="Text Box 1582">
          <a:extLst>
            <a:ext uri="{FF2B5EF4-FFF2-40B4-BE49-F238E27FC236}">
              <a16:creationId xmlns:a16="http://schemas.microsoft.com/office/drawing/2014/main" id="{CE10B505-28D5-4A8D-B3FD-A3587E6E59A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1" name="Text Box 1585">
          <a:extLst>
            <a:ext uri="{FF2B5EF4-FFF2-40B4-BE49-F238E27FC236}">
              <a16:creationId xmlns:a16="http://schemas.microsoft.com/office/drawing/2014/main" id="{CA5F872A-7690-4E5A-82E7-79F21D40BE5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2" name="Text Box 1588">
          <a:extLst>
            <a:ext uri="{FF2B5EF4-FFF2-40B4-BE49-F238E27FC236}">
              <a16:creationId xmlns:a16="http://schemas.microsoft.com/office/drawing/2014/main" id="{641E5250-9B70-4D27-9D87-D4D1CC9BC2CE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3" name="Text Box 1591">
          <a:extLst>
            <a:ext uri="{FF2B5EF4-FFF2-40B4-BE49-F238E27FC236}">
              <a16:creationId xmlns:a16="http://schemas.microsoft.com/office/drawing/2014/main" id="{4D921BE6-A2C4-4B88-B824-E70434B096E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4" name="Text Box 1594">
          <a:extLst>
            <a:ext uri="{FF2B5EF4-FFF2-40B4-BE49-F238E27FC236}">
              <a16:creationId xmlns:a16="http://schemas.microsoft.com/office/drawing/2014/main" id="{2BCDF258-6C09-404D-904D-9BFBC9D00E4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5" name="Text Box 1597">
          <a:extLst>
            <a:ext uri="{FF2B5EF4-FFF2-40B4-BE49-F238E27FC236}">
              <a16:creationId xmlns:a16="http://schemas.microsoft.com/office/drawing/2014/main" id="{871F594A-0EC4-4BE4-B6E9-EEF7087DB0B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6" name="Text Box 1600">
          <a:extLst>
            <a:ext uri="{FF2B5EF4-FFF2-40B4-BE49-F238E27FC236}">
              <a16:creationId xmlns:a16="http://schemas.microsoft.com/office/drawing/2014/main" id="{FAE8DF04-EF62-4E55-BD17-B62DF8177AA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7" name="Text Box 1603">
          <a:extLst>
            <a:ext uri="{FF2B5EF4-FFF2-40B4-BE49-F238E27FC236}">
              <a16:creationId xmlns:a16="http://schemas.microsoft.com/office/drawing/2014/main" id="{70E8A034-AF43-4D8E-B0DB-587D3162896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8" name="Text Box 1606">
          <a:extLst>
            <a:ext uri="{FF2B5EF4-FFF2-40B4-BE49-F238E27FC236}">
              <a16:creationId xmlns:a16="http://schemas.microsoft.com/office/drawing/2014/main" id="{949A4200-6E42-4C1D-A3F0-528FECA9E9A7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9" name="Text Box 1609">
          <a:extLst>
            <a:ext uri="{FF2B5EF4-FFF2-40B4-BE49-F238E27FC236}">
              <a16:creationId xmlns:a16="http://schemas.microsoft.com/office/drawing/2014/main" id="{ED40C4FC-A264-4111-9213-01C258C5B72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0" name="Text Box 1612">
          <a:extLst>
            <a:ext uri="{FF2B5EF4-FFF2-40B4-BE49-F238E27FC236}">
              <a16:creationId xmlns:a16="http://schemas.microsoft.com/office/drawing/2014/main" id="{00DBBEBD-6E14-4AF0-8A19-D086ED47F79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1" name="Text Box 1615">
          <a:extLst>
            <a:ext uri="{FF2B5EF4-FFF2-40B4-BE49-F238E27FC236}">
              <a16:creationId xmlns:a16="http://schemas.microsoft.com/office/drawing/2014/main" id="{F4A2D719-FC83-4F5A-B570-F72E9F7FBE9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2" name="Text Box 1640">
          <a:extLst>
            <a:ext uri="{FF2B5EF4-FFF2-40B4-BE49-F238E27FC236}">
              <a16:creationId xmlns:a16="http://schemas.microsoft.com/office/drawing/2014/main" id="{D48F0727-3CF0-4B41-A8F1-D394CE749DA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3" name="Text Box 1643">
          <a:extLst>
            <a:ext uri="{FF2B5EF4-FFF2-40B4-BE49-F238E27FC236}">
              <a16:creationId xmlns:a16="http://schemas.microsoft.com/office/drawing/2014/main" id="{6FE3D8D8-F585-450B-B64B-966165EEDCD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4" name="Text Box 1646">
          <a:extLst>
            <a:ext uri="{FF2B5EF4-FFF2-40B4-BE49-F238E27FC236}">
              <a16:creationId xmlns:a16="http://schemas.microsoft.com/office/drawing/2014/main" id="{29B2895A-7CF6-4FF3-8272-B38A2C44198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5" name="Text Box 1649">
          <a:extLst>
            <a:ext uri="{FF2B5EF4-FFF2-40B4-BE49-F238E27FC236}">
              <a16:creationId xmlns:a16="http://schemas.microsoft.com/office/drawing/2014/main" id="{1A243FF4-CF49-4C9A-82A6-7533AC05BB9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6" name="Text Box 1652">
          <a:extLst>
            <a:ext uri="{FF2B5EF4-FFF2-40B4-BE49-F238E27FC236}">
              <a16:creationId xmlns:a16="http://schemas.microsoft.com/office/drawing/2014/main" id="{6C3BF4EE-FBDC-4062-B0EB-BFE02076CAD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7" name="Text Box 1655">
          <a:extLst>
            <a:ext uri="{FF2B5EF4-FFF2-40B4-BE49-F238E27FC236}">
              <a16:creationId xmlns:a16="http://schemas.microsoft.com/office/drawing/2014/main" id="{7230C713-3F2D-499A-B4E8-9B948675A39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8" name="Text Box 1658">
          <a:extLst>
            <a:ext uri="{FF2B5EF4-FFF2-40B4-BE49-F238E27FC236}">
              <a16:creationId xmlns:a16="http://schemas.microsoft.com/office/drawing/2014/main" id="{E35A47DF-EB21-4D90-9668-DA290B4FFFA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9" name="Text Box 1661">
          <a:extLst>
            <a:ext uri="{FF2B5EF4-FFF2-40B4-BE49-F238E27FC236}">
              <a16:creationId xmlns:a16="http://schemas.microsoft.com/office/drawing/2014/main" id="{9F7266A4-31A8-4F01-9D55-848678D54F2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0" name="Text Box 1664">
          <a:extLst>
            <a:ext uri="{FF2B5EF4-FFF2-40B4-BE49-F238E27FC236}">
              <a16:creationId xmlns:a16="http://schemas.microsoft.com/office/drawing/2014/main" id="{44C8037F-13C0-4AA2-A107-F6250597A2F1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1" name="Text Box 1667">
          <a:extLst>
            <a:ext uri="{FF2B5EF4-FFF2-40B4-BE49-F238E27FC236}">
              <a16:creationId xmlns:a16="http://schemas.microsoft.com/office/drawing/2014/main" id="{38675862-3423-4A27-9CB6-A5715AEFF2C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2" name="Text Box 1670">
          <a:extLst>
            <a:ext uri="{FF2B5EF4-FFF2-40B4-BE49-F238E27FC236}">
              <a16:creationId xmlns:a16="http://schemas.microsoft.com/office/drawing/2014/main" id="{6B74C45E-CF26-45AD-A3D2-30C13683CB0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3" name="Text Box 1673">
          <a:extLst>
            <a:ext uri="{FF2B5EF4-FFF2-40B4-BE49-F238E27FC236}">
              <a16:creationId xmlns:a16="http://schemas.microsoft.com/office/drawing/2014/main" id="{A9910C62-30AE-46E8-86F4-098FC65CFE4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4" name="Text Box 1676">
          <a:extLst>
            <a:ext uri="{FF2B5EF4-FFF2-40B4-BE49-F238E27FC236}">
              <a16:creationId xmlns:a16="http://schemas.microsoft.com/office/drawing/2014/main" id="{F7B03326-AC47-4C44-AA83-7620E80CE19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5" name="Text Box 1679">
          <a:extLst>
            <a:ext uri="{FF2B5EF4-FFF2-40B4-BE49-F238E27FC236}">
              <a16:creationId xmlns:a16="http://schemas.microsoft.com/office/drawing/2014/main" id="{D6B2A0FD-2E31-4B2B-B6F6-7E2E3D6D561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6" name="Text Box 1682">
          <a:extLst>
            <a:ext uri="{FF2B5EF4-FFF2-40B4-BE49-F238E27FC236}">
              <a16:creationId xmlns:a16="http://schemas.microsoft.com/office/drawing/2014/main" id="{2CDDB6AE-D297-4C33-BB1C-E7B8EEA3F3F7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7" name="Text Box 1707">
          <a:extLst>
            <a:ext uri="{FF2B5EF4-FFF2-40B4-BE49-F238E27FC236}">
              <a16:creationId xmlns:a16="http://schemas.microsoft.com/office/drawing/2014/main" id="{DA3EFE04-58F8-4DC4-84C8-51E2D972464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8" name="Text Box 1710">
          <a:extLst>
            <a:ext uri="{FF2B5EF4-FFF2-40B4-BE49-F238E27FC236}">
              <a16:creationId xmlns:a16="http://schemas.microsoft.com/office/drawing/2014/main" id="{CD3BC804-D9BF-4326-9E4C-681CD8A799C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9" name="Text Box 1713">
          <a:extLst>
            <a:ext uri="{FF2B5EF4-FFF2-40B4-BE49-F238E27FC236}">
              <a16:creationId xmlns:a16="http://schemas.microsoft.com/office/drawing/2014/main" id="{A601A190-593B-4F5F-B7EC-519BC905155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0" name="Text Box 1716">
          <a:extLst>
            <a:ext uri="{FF2B5EF4-FFF2-40B4-BE49-F238E27FC236}">
              <a16:creationId xmlns:a16="http://schemas.microsoft.com/office/drawing/2014/main" id="{0BD522E2-3060-4B1A-A509-48C30A860DA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1" name="Text Box 1719">
          <a:extLst>
            <a:ext uri="{FF2B5EF4-FFF2-40B4-BE49-F238E27FC236}">
              <a16:creationId xmlns:a16="http://schemas.microsoft.com/office/drawing/2014/main" id="{FCDC7D9A-23A5-47DF-91EF-620F1E5C28C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2" name="Text Box 1722">
          <a:extLst>
            <a:ext uri="{FF2B5EF4-FFF2-40B4-BE49-F238E27FC236}">
              <a16:creationId xmlns:a16="http://schemas.microsoft.com/office/drawing/2014/main" id="{AF80F4D7-EB7A-40F3-B022-5057586858C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3" name="Text Box 1725">
          <a:extLst>
            <a:ext uri="{FF2B5EF4-FFF2-40B4-BE49-F238E27FC236}">
              <a16:creationId xmlns:a16="http://schemas.microsoft.com/office/drawing/2014/main" id="{E0155030-C804-43FF-AF82-EA0132BA534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4" name="Text Box 1728">
          <a:extLst>
            <a:ext uri="{FF2B5EF4-FFF2-40B4-BE49-F238E27FC236}">
              <a16:creationId xmlns:a16="http://schemas.microsoft.com/office/drawing/2014/main" id="{BAE19C08-0FE3-42A6-84F2-EB083CEF16C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5" name="Text Box 1731">
          <a:extLst>
            <a:ext uri="{FF2B5EF4-FFF2-40B4-BE49-F238E27FC236}">
              <a16:creationId xmlns:a16="http://schemas.microsoft.com/office/drawing/2014/main" id="{C4A8BB39-32ED-4133-8D3A-244C2E23499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6" name="Text Box 1734">
          <a:extLst>
            <a:ext uri="{FF2B5EF4-FFF2-40B4-BE49-F238E27FC236}">
              <a16:creationId xmlns:a16="http://schemas.microsoft.com/office/drawing/2014/main" id="{F88CF32A-3D37-4837-A208-2CBD8845E0A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7" name="Text Box 1737">
          <a:extLst>
            <a:ext uri="{FF2B5EF4-FFF2-40B4-BE49-F238E27FC236}">
              <a16:creationId xmlns:a16="http://schemas.microsoft.com/office/drawing/2014/main" id="{1FBACA8C-7A2F-4B17-B35C-F36E008484E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8" name="Text Box 1740">
          <a:extLst>
            <a:ext uri="{FF2B5EF4-FFF2-40B4-BE49-F238E27FC236}">
              <a16:creationId xmlns:a16="http://schemas.microsoft.com/office/drawing/2014/main" id="{A1BA953C-DBC4-4403-8888-970126B4D0F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9" name="Text Box 1743">
          <a:extLst>
            <a:ext uri="{FF2B5EF4-FFF2-40B4-BE49-F238E27FC236}">
              <a16:creationId xmlns:a16="http://schemas.microsoft.com/office/drawing/2014/main" id="{6E433419-DB22-4726-8666-5266F217D44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0" name="Text Box 1746">
          <a:extLst>
            <a:ext uri="{FF2B5EF4-FFF2-40B4-BE49-F238E27FC236}">
              <a16:creationId xmlns:a16="http://schemas.microsoft.com/office/drawing/2014/main" id="{9DC5FE9E-AC51-47D7-892B-E8703E051CA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1" name="Text Box 1749">
          <a:extLst>
            <a:ext uri="{FF2B5EF4-FFF2-40B4-BE49-F238E27FC236}">
              <a16:creationId xmlns:a16="http://schemas.microsoft.com/office/drawing/2014/main" id="{18BF0684-4E04-4F74-B133-63C4E34C3DC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2" name="Text Box 1774">
          <a:extLst>
            <a:ext uri="{FF2B5EF4-FFF2-40B4-BE49-F238E27FC236}">
              <a16:creationId xmlns:a16="http://schemas.microsoft.com/office/drawing/2014/main" id="{191AA04B-9F1C-4F41-9193-57C4D03751C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3" name="Text Box 1777">
          <a:extLst>
            <a:ext uri="{FF2B5EF4-FFF2-40B4-BE49-F238E27FC236}">
              <a16:creationId xmlns:a16="http://schemas.microsoft.com/office/drawing/2014/main" id="{848F7113-A637-423D-860B-1B050E25493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4" name="Text Box 1780">
          <a:extLst>
            <a:ext uri="{FF2B5EF4-FFF2-40B4-BE49-F238E27FC236}">
              <a16:creationId xmlns:a16="http://schemas.microsoft.com/office/drawing/2014/main" id="{47AD7171-68B5-4690-A8A9-809B2B307B1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5" name="Text Box 1783">
          <a:extLst>
            <a:ext uri="{FF2B5EF4-FFF2-40B4-BE49-F238E27FC236}">
              <a16:creationId xmlns:a16="http://schemas.microsoft.com/office/drawing/2014/main" id="{DF29BF39-C9C2-4A8E-A632-AC2787BB5C01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6" name="Text Box 1786">
          <a:extLst>
            <a:ext uri="{FF2B5EF4-FFF2-40B4-BE49-F238E27FC236}">
              <a16:creationId xmlns:a16="http://schemas.microsoft.com/office/drawing/2014/main" id="{8D4A9BCC-A59D-470B-A628-8FE17914F82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7" name="Text Box 1789">
          <a:extLst>
            <a:ext uri="{FF2B5EF4-FFF2-40B4-BE49-F238E27FC236}">
              <a16:creationId xmlns:a16="http://schemas.microsoft.com/office/drawing/2014/main" id="{731E7A7F-0B9B-407D-89C1-DF3E12FA7A8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8" name="Text Box 1792">
          <a:extLst>
            <a:ext uri="{FF2B5EF4-FFF2-40B4-BE49-F238E27FC236}">
              <a16:creationId xmlns:a16="http://schemas.microsoft.com/office/drawing/2014/main" id="{EDB4B71A-5A28-4ED9-AFF2-99A33E23A77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9" name="Text Box 1795">
          <a:extLst>
            <a:ext uri="{FF2B5EF4-FFF2-40B4-BE49-F238E27FC236}">
              <a16:creationId xmlns:a16="http://schemas.microsoft.com/office/drawing/2014/main" id="{E8550A76-063B-419A-B85A-EB30F8927491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40" name="Text Box 1798">
          <a:extLst>
            <a:ext uri="{FF2B5EF4-FFF2-40B4-BE49-F238E27FC236}">
              <a16:creationId xmlns:a16="http://schemas.microsoft.com/office/drawing/2014/main" id="{F3067B17-48F3-4C21-84C9-2F6B3C66428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41" name="Text Box 1801">
          <a:extLst>
            <a:ext uri="{FF2B5EF4-FFF2-40B4-BE49-F238E27FC236}">
              <a16:creationId xmlns:a16="http://schemas.microsoft.com/office/drawing/2014/main" id="{51D6645B-3610-404F-9ED9-0B2414D29C9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42" name="Text Box 1804">
          <a:extLst>
            <a:ext uri="{FF2B5EF4-FFF2-40B4-BE49-F238E27FC236}">
              <a16:creationId xmlns:a16="http://schemas.microsoft.com/office/drawing/2014/main" id="{1BA51DA7-8783-40BB-BBCD-3732A5420A77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43" name="Text Box 1807">
          <a:extLst>
            <a:ext uri="{FF2B5EF4-FFF2-40B4-BE49-F238E27FC236}">
              <a16:creationId xmlns:a16="http://schemas.microsoft.com/office/drawing/2014/main" id="{765E8E78-B7A1-4B42-AD8F-3DAE68E4D35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44" name="Text Box 1810">
          <a:extLst>
            <a:ext uri="{FF2B5EF4-FFF2-40B4-BE49-F238E27FC236}">
              <a16:creationId xmlns:a16="http://schemas.microsoft.com/office/drawing/2014/main" id="{8E533338-9448-4EFE-9071-6840E585A86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45" name="Text Box 1813">
          <a:extLst>
            <a:ext uri="{FF2B5EF4-FFF2-40B4-BE49-F238E27FC236}">
              <a16:creationId xmlns:a16="http://schemas.microsoft.com/office/drawing/2014/main" id="{CE8CF89B-8B82-4173-9CD0-0F8A7EA0F90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46" name="Text Box 1816">
          <a:extLst>
            <a:ext uri="{FF2B5EF4-FFF2-40B4-BE49-F238E27FC236}">
              <a16:creationId xmlns:a16="http://schemas.microsoft.com/office/drawing/2014/main" id="{4540F7F3-385B-449A-8CED-C2A79F45AAA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47" name="Text Box 1841">
          <a:extLst>
            <a:ext uri="{FF2B5EF4-FFF2-40B4-BE49-F238E27FC236}">
              <a16:creationId xmlns:a16="http://schemas.microsoft.com/office/drawing/2014/main" id="{D78C784F-0BE6-4D2A-8844-268E118B513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48" name="Text Box 1844">
          <a:extLst>
            <a:ext uri="{FF2B5EF4-FFF2-40B4-BE49-F238E27FC236}">
              <a16:creationId xmlns:a16="http://schemas.microsoft.com/office/drawing/2014/main" id="{2599F115-8561-4507-928B-FB7EA9923A3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49" name="Text Box 1847">
          <a:extLst>
            <a:ext uri="{FF2B5EF4-FFF2-40B4-BE49-F238E27FC236}">
              <a16:creationId xmlns:a16="http://schemas.microsoft.com/office/drawing/2014/main" id="{C839360C-E4B2-49DF-A83E-9A3B0266324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50" name="Text Box 1850">
          <a:extLst>
            <a:ext uri="{FF2B5EF4-FFF2-40B4-BE49-F238E27FC236}">
              <a16:creationId xmlns:a16="http://schemas.microsoft.com/office/drawing/2014/main" id="{B75F83B0-E8BC-4D35-A6AA-59241860BE2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51" name="Text Box 1853">
          <a:extLst>
            <a:ext uri="{FF2B5EF4-FFF2-40B4-BE49-F238E27FC236}">
              <a16:creationId xmlns:a16="http://schemas.microsoft.com/office/drawing/2014/main" id="{8512343B-3688-4FE8-ABA3-2999FA5696B7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52" name="Text Box 1856">
          <a:extLst>
            <a:ext uri="{FF2B5EF4-FFF2-40B4-BE49-F238E27FC236}">
              <a16:creationId xmlns:a16="http://schemas.microsoft.com/office/drawing/2014/main" id="{1003D170-6747-47D9-8AF7-848D4BEC4BA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53" name="Text Box 1859">
          <a:extLst>
            <a:ext uri="{FF2B5EF4-FFF2-40B4-BE49-F238E27FC236}">
              <a16:creationId xmlns:a16="http://schemas.microsoft.com/office/drawing/2014/main" id="{4E0991C1-D2CC-4F74-80F9-9AA0D2851E9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54" name="Text Box 1862">
          <a:extLst>
            <a:ext uri="{FF2B5EF4-FFF2-40B4-BE49-F238E27FC236}">
              <a16:creationId xmlns:a16="http://schemas.microsoft.com/office/drawing/2014/main" id="{BBEABD98-DA98-4202-BCD7-EC9B573CC82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55" name="Text Box 1865">
          <a:extLst>
            <a:ext uri="{FF2B5EF4-FFF2-40B4-BE49-F238E27FC236}">
              <a16:creationId xmlns:a16="http://schemas.microsoft.com/office/drawing/2014/main" id="{0D613B20-8CB0-4854-8184-1985542775C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56" name="Text Box 1868">
          <a:extLst>
            <a:ext uri="{FF2B5EF4-FFF2-40B4-BE49-F238E27FC236}">
              <a16:creationId xmlns:a16="http://schemas.microsoft.com/office/drawing/2014/main" id="{26CF9A47-C52D-40E2-922B-3108D951791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57" name="Text Box 1871">
          <a:extLst>
            <a:ext uri="{FF2B5EF4-FFF2-40B4-BE49-F238E27FC236}">
              <a16:creationId xmlns:a16="http://schemas.microsoft.com/office/drawing/2014/main" id="{CB7A911F-73DA-4DAE-A330-1667AAF52431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58" name="Text Box 1874">
          <a:extLst>
            <a:ext uri="{FF2B5EF4-FFF2-40B4-BE49-F238E27FC236}">
              <a16:creationId xmlns:a16="http://schemas.microsoft.com/office/drawing/2014/main" id="{F62E7B33-A8B7-4AB4-8072-C92D0F1FF53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59" name="Text Box 1877">
          <a:extLst>
            <a:ext uri="{FF2B5EF4-FFF2-40B4-BE49-F238E27FC236}">
              <a16:creationId xmlns:a16="http://schemas.microsoft.com/office/drawing/2014/main" id="{14AFD8C4-743B-415D-AE60-E461186FAC2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60" name="Text Box 1880">
          <a:extLst>
            <a:ext uri="{FF2B5EF4-FFF2-40B4-BE49-F238E27FC236}">
              <a16:creationId xmlns:a16="http://schemas.microsoft.com/office/drawing/2014/main" id="{07AB21E9-D68D-4E86-A8D7-A682051B8E1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61" name="Text Box 1883">
          <a:extLst>
            <a:ext uri="{FF2B5EF4-FFF2-40B4-BE49-F238E27FC236}">
              <a16:creationId xmlns:a16="http://schemas.microsoft.com/office/drawing/2014/main" id="{0AA657AB-943F-4866-B466-DDEA4123A8A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62" name="Text Box 1908">
          <a:extLst>
            <a:ext uri="{FF2B5EF4-FFF2-40B4-BE49-F238E27FC236}">
              <a16:creationId xmlns:a16="http://schemas.microsoft.com/office/drawing/2014/main" id="{981D30CE-52F1-4A2A-9E3B-A7135C67DE1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63" name="Text Box 1911">
          <a:extLst>
            <a:ext uri="{FF2B5EF4-FFF2-40B4-BE49-F238E27FC236}">
              <a16:creationId xmlns:a16="http://schemas.microsoft.com/office/drawing/2014/main" id="{E38A737C-E87A-46C9-AC9E-1DEACC086C2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64" name="Text Box 1914">
          <a:extLst>
            <a:ext uri="{FF2B5EF4-FFF2-40B4-BE49-F238E27FC236}">
              <a16:creationId xmlns:a16="http://schemas.microsoft.com/office/drawing/2014/main" id="{7423A3BE-564E-4A84-88AF-174B51F33DD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65" name="Text Box 1917">
          <a:extLst>
            <a:ext uri="{FF2B5EF4-FFF2-40B4-BE49-F238E27FC236}">
              <a16:creationId xmlns:a16="http://schemas.microsoft.com/office/drawing/2014/main" id="{AA9B8562-5852-47D1-9917-710ACAFBF05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66" name="Text Box 1920">
          <a:extLst>
            <a:ext uri="{FF2B5EF4-FFF2-40B4-BE49-F238E27FC236}">
              <a16:creationId xmlns:a16="http://schemas.microsoft.com/office/drawing/2014/main" id="{A869FA7D-CB9A-4655-A019-1E92E5A09FB7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67" name="Text Box 1923">
          <a:extLst>
            <a:ext uri="{FF2B5EF4-FFF2-40B4-BE49-F238E27FC236}">
              <a16:creationId xmlns:a16="http://schemas.microsoft.com/office/drawing/2014/main" id="{07EC0935-D6EC-4C6D-B505-E7181632D7A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68" name="Text Box 1926">
          <a:extLst>
            <a:ext uri="{FF2B5EF4-FFF2-40B4-BE49-F238E27FC236}">
              <a16:creationId xmlns:a16="http://schemas.microsoft.com/office/drawing/2014/main" id="{C284E1BA-472D-4E5E-BAB7-CAD0898B028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69" name="Text Box 1929">
          <a:extLst>
            <a:ext uri="{FF2B5EF4-FFF2-40B4-BE49-F238E27FC236}">
              <a16:creationId xmlns:a16="http://schemas.microsoft.com/office/drawing/2014/main" id="{7A3B9A8A-37B2-4C63-8F0F-8B3A417B4C1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70" name="Text Box 1932">
          <a:extLst>
            <a:ext uri="{FF2B5EF4-FFF2-40B4-BE49-F238E27FC236}">
              <a16:creationId xmlns:a16="http://schemas.microsoft.com/office/drawing/2014/main" id="{7B45CE1A-E4D1-4B64-8A27-8395FD65974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71" name="Text Box 1935">
          <a:extLst>
            <a:ext uri="{FF2B5EF4-FFF2-40B4-BE49-F238E27FC236}">
              <a16:creationId xmlns:a16="http://schemas.microsoft.com/office/drawing/2014/main" id="{377606EE-A275-47E6-BB02-3C03BF888F7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72" name="Text Box 1938">
          <a:extLst>
            <a:ext uri="{FF2B5EF4-FFF2-40B4-BE49-F238E27FC236}">
              <a16:creationId xmlns:a16="http://schemas.microsoft.com/office/drawing/2014/main" id="{C3E40E6C-9D26-49E2-BEC3-13D8279B7E2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73" name="Text Box 1941">
          <a:extLst>
            <a:ext uri="{FF2B5EF4-FFF2-40B4-BE49-F238E27FC236}">
              <a16:creationId xmlns:a16="http://schemas.microsoft.com/office/drawing/2014/main" id="{B9DB366C-5A6E-49FC-BD37-4F643E4B93D7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74" name="Text Box 1944">
          <a:extLst>
            <a:ext uri="{FF2B5EF4-FFF2-40B4-BE49-F238E27FC236}">
              <a16:creationId xmlns:a16="http://schemas.microsoft.com/office/drawing/2014/main" id="{80FDCD4D-AB51-4F23-9A2B-2F2CEE5560B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75" name="Text Box 1947">
          <a:extLst>
            <a:ext uri="{FF2B5EF4-FFF2-40B4-BE49-F238E27FC236}">
              <a16:creationId xmlns:a16="http://schemas.microsoft.com/office/drawing/2014/main" id="{91D896D5-BFC2-4CE8-9079-F62E68C7B1A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76" name="Text Box 1950">
          <a:extLst>
            <a:ext uri="{FF2B5EF4-FFF2-40B4-BE49-F238E27FC236}">
              <a16:creationId xmlns:a16="http://schemas.microsoft.com/office/drawing/2014/main" id="{A91C76C1-9D59-46F5-AAD8-865E68B6E51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77" name="Text Box 1975">
          <a:extLst>
            <a:ext uri="{FF2B5EF4-FFF2-40B4-BE49-F238E27FC236}">
              <a16:creationId xmlns:a16="http://schemas.microsoft.com/office/drawing/2014/main" id="{AAB3C2CA-D67A-4844-A912-2328267BDE3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78" name="Text Box 1978">
          <a:extLst>
            <a:ext uri="{FF2B5EF4-FFF2-40B4-BE49-F238E27FC236}">
              <a16:creationId xmlns:a16="http://schemas.microsoft.com/office/drawing/2014/main" id="{2C9C45C6-F6A7-4348-BB33-66815EE3741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79" name="Text Box 1981">
          <a:extLst>
            <a:ext uri="{FF2B5EF4-FFF2-40B4-BE49-F238E27FC236}">
              <a16:creationId xmlns:a16="http://schemas.microsoft.com/office/drawing/2014/main" id="{F3DB0E90-FDBC-4161-A95A-D6C58F8D8147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80" name="Text Box 1984">
          <a:extLst>
            <a:ext uri="{FF2B5EF4-FFF2-40B4-BE49-F238E27FC236}">
              <a16:creationId xmlns:a16="http://schemas.microsoft.com/office/drawing/2014/main" id="{9DD80728-FB22-4EF3-99BD-CB7395FDA75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81" name="Text Box 1987">
          <a:extLst>
            <a:ext uri="{FF2B5EF4-FFF2-40B4-BE49-F238E27FC236}">
              <a16:creationId xmlns:a16="http://schemas.microsoft.com/office/drawing/2014/main" id="{A5DB3FEC-0257-4648-9FF1-B796F69E274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82" name="Text Box 1990">
          <a:extLst>
            <a:ext uri="{FF2B5EF4-FFF2-40B4-BE49-F238E27FC236}">
              <a16:creationId xmlns:a16="http://schemas.microsoft.com/office/drawing/2014/main" id="{0D450A2B-A777-430A-8386-2C6CA329486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83" name="Text Box 1993">
          <a:extLst>
            <a:ext uri="{FF2B5EF4-FFF2-40B4-BE49-F238E27FC236}">
              <a16:creationId xmlns:a16="http://schemas.microsoft.com/office/drawing/2014/main" id="{670A4B50-354D-427B-93F3-A5CE0FF38CE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84" name="Text Box 1996">
          <a:extLst>
            <a:ext uri="{FF2B5EF4-FFF2-40B4-BE49-F238E27FC236}">
              <a16:creationId xmlns:a16="http://schemas.microsoft.com/office/drawing/2014/main" id="{9456D42D-EFCC-4FCB-B9CC-21C4ABA160D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85" name="Text Box 1999">
          <a:extLst>
            <a:ext uri="{FF2B5EF4-FFF2-40B4-BE49-F238E27FC236}">
              <a16:creationId xmlns:a16="http://schemas.microsoft.com/office/drawing/2014/main" id="{F146862E-B94E-4DB4-AB1F-16689749066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86" name="Text Box 2002">
          <a:extLst>
            <a:ext uri="{FF2B5EF4-FFF2-40B4-BE49-F238E27FC236}">
              <a16:creationId xmlns:a16="http://schemas.microsoft.com/office/drawing/2014/main" id="{C8D77765-2680-4A9F-9C32-354FCB2DE14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87" name="Text Box 2005">
          <a:extLst>
            <a:ext uri="{FF2B5EF4-FFF2-40B4-BE49-F238E27FC236}">
              <a16:creationId xmlns:a16="http://schemas.microsoft.com/office/drawing/2014/main" id="{666E4156-4681-4FB3-ABF2-C7D273F4FD6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88" name="Text Box 2008">
          <a:extLst>
            <a:ext uri="{FF2B5EF4-FFF2-40B4-BE49-F238E27FC236}">
              <a16:creationId xmlns:a16="http://schemas.microsoft.com/office/drawing/2014/main" id="{2A452CE3-2C47-43A5-8310-2469D23D05E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89" name="Text Box 2011">
          <a:extLst>
            <a:ext uri="{FF2B5EF4-FFF2-40B4-BE49-F238E27FC236}">
              <a16:creationId xmlns:a16="http://schemas.microsoft.com/office/drawing/2014/main" id="{496DABE8-BA1F-4090-B21B-D53DF58774B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90" name="Text Box 2014">
          <a:extLst>
            <a:ext uri="{FF2B5EF4-FFF2-40B4-BE49-F238E27FC236}">
              <a16:creationId xmlns:a16="http://schemas.microsoft.com/office/drawing/2014/main" id="{89210293-A215-42EA-9AE7-9081ECC93FE1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91" name="Text Box 2017">
          <a:extLst>
            <a:ext uri="{FF2B5EF4-FFF2-40B4-BE49-F238E27FC236}">
              <a16:creationId xmlns:a16="http://schemas.microsoft.com/office/drawing/2014/main" id="{E9E49C5F-F64D-4683-8EA1-888F65FAEF6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92" name="Text Box 2042">
          <a:extLst>
            <a:ext uri="{FF2B5EF4-FFF2-40B4-BE49-F238E27FC236}">
              <a16:creationId xmlns:a16="http://schemas.microsoft.com/office/drawing/2014/main" id="{AEB644B2-A654-427F-87D6-46862DAC0A8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93" name="Text Box 2045">
          <a:extLst>
            <a:ext uri="{FF2B5EF4-FFF2-40B4-BE49-F238E27FC236}">
              <a16:creationId xmlns:a16="http://schemas.microsoft.com/office/drawing/2014/main" id="{B9FB3AF2-9182-4CBC-804C-0A65BF7803D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94" name="Text Box 2048">
          <a:extLst>
            <a:ext uri="{FF2B5EF4-FFF2-40B4-BE49-F238E27FC236}">
              <a16:creationId xmlns:a16="http://schemas.microsoft.com/office/drawing/2014/main" id="{71EFF8AD-467C-4477-8759-09D71D90212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95" name="Text Box 2051">
          <a:extLst>
            <a:ext uri="{FF2B5EF4-FFF2-40B4-BE49-F238E27FC236}">
              <a16:creationId xmlns:a16="http://schemas.microsoft.com/office/drawing/2014/main" id="{7705B89D-DC49-4320-BA48-1C497B8E952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96" name="Text Box 2054">
          <a:extLst>
            <a:ext uri="{FF2B5EF4-FFF2-40B4-BE49-F238E27FC236}">
              <a16:creationId xmlns:a16="http://schemas.microsoft.com/office/drawing/2014/main" id="{1880CEBC-197A-4341-B13A-D042AECD97B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97" name="Text Box 2057">
          <a:extLst>
            <a:ext uri="{FF2B5EF4-FFF2-40B4-BE49-F238E27FC236}">
              <a16:creationId xmlns:a16="http://schemas.microsoft.com/office/drawing/2014/main" id="{495456E8-61AC-4103-8BFA-0CD6845C32A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98" name="Text Box 2060">
          <a:extLst>
            <a:ext uri="{FF2B5EF4-FFF2-40B4-BE49-F238E27FC236}">
              <a16:creationId xmlns:a16="http://schemas.microsoft.com/office/drawing/2014/main" id="{87D81827-D567-4BF6-966F-D990E4EA6E8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99" name="Text Box 2063">
          <a:extLst>
            <a:ext uri="{FF2B5EF4-FFF2-40B4-BE49-F238E27FC236}">
              <a16:creationId xmlns:a16="http://schemas.microsoft.com/office/drawing/2014/main" id="{F7E2B54C-E8E5-4B2E-902D-9E993D5D825E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00" name="Text Box 2066">
          <a:extLst>
            <a:ext uri="{FF2B5EF4-FFF2-40B4-BE49-F238E27FC236}">
              <a16:creationId xmlns:a16="http://schemas.microsoft.com/office/drawing/2014/main" id="{E140739D-9BFD-4B6A-B15D-FC7883AFEC5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01" name="Text Box 2069">
          <a:extLst>
            <a:ext uri="{FF2B5EF4-FFF2-40B4-BE49-F238E27FC236}">
              <a16:creationId xmlns:a16="http://schemas.microsoft.com/office/drawing/2014/main" id="{CA30B445-B561-4952-AE2F-E209BB93111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02" name="Text Box 2072">
          <a:extLst>
            <a:ext uri="{FF2B5EF4-FFF2-40B4-BE49-F238E27FC236}">
              <a16:creationId xmlns:a16="http://schemas.microsoft.com/office/drawing/2014/main" id="{FA3701CF-CF39-4A7F-8E15-51D3BA962A7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03" name="Text Box 2075">
          <a:extLst>
            <a:ext uri="{FF2B5EF4-FFF2-40B4-BE49-F238E27FC236}">
              <a16:creationId xmlns:a16="http://schemas.microsoft.com/office/drawing/2014/main" id="{2159583F-19C3-4595-8DEF-AF29935E8D2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04" name="Text Box 2078">
          <a:extLst>
            <a:ext uri="{FF2B5EF4-FFF2-40B4-BE49-F238E27FC236}">
              <a16:creationId xmlns:a16="http://schemas.microsoft.com/office/drawing/2014/main" id="{AE2FB567-14C8-4EBE-B5E0-1EB7FE419AB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05" name="Text Box 2081">
          <a:extLst>
            <a:ext uri="{FF2B5EF4-FFF2-40B4-BE49-F238E27FC236}">
              <a16:creationId xmlns:a16="http://schemas.microsoft.com/office/drawing/2014/main" id="{61ACA625-CF25-49EA-93AB-B048D3AAA5D1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06" name="Text Box 2084">
          <a:extLst>
            <a:ext uri="{FF2B5EF4-FFF2-40B4-BE49-F238E27FC236}">
              <a16:creationId xmlns:a16="http://schemas.microsoft.com/office/drawing/2014/main" id="{0247418C-1A2D-4545-B50F-E4D51105AC1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07" name="Text Box 2109">
          <a:extLst>
            <a:ext uri="{FF2B5EF4-FFF2-40B4-BE49-F238E27FC236}">
              <a16:creationId xmlns:a16="http://schemas.microsoft.com/office/drawing/2014/main" id="{AD512878-B266-4C75-8E25-00BE5BAE585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08" name="Text Box 2112">
          <a:extLst>
            <a:ext uri="{FF2B5EF4-FFF2-40B4-BE49-F238E27FC236}">
              <a16:creationId xmlns:a16="http://schemas.microsoft.com/office/drawing/2014/main" id="{59A94EA8-43C4-41E1-AF5F-37094572086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09" name="Text Box 2115">
          <a:extLst>
            <a:ext uri="{FF2B5EF4-FFF2-40B4-BE49-F238E27FC236}">
              <a16:creationId xmlns:a16="http://schemas.microsoft.com/office/drawing/2014/main" id="{B9B789BB-A436-4AB5-B054-7D1318A6B88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10" name="Text Box 2118">
          <a:extLst>
            <a:ext uri="{FF2B5EF4-FFF2-40B4-BE49-F238E27FC236}">
              <a16:creationId xmlns:a16="http://schemas.microsoft.com/office/drawing/2014/main" id="{1AE86351-0E1F-41EA-88C3-78988D04C59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11" name="Text Box 2121">
          <a:extLst>
            <a:ext uri="{FF2B5EF4-FFF2-40B4-BE49-F238E27FC236}">
              <a16:creationId xmlns:a16="http://schemas.microsoft.com/office/drawing/2014/main" id="{7E5197F3-40FC-4578-9DD6-9F301B4A6B1E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12" name="Text Box 2124">
          <a:extLst>
            <a:ext uri="{FF2B5EF4-FFF2-40B4-BE49-F238E27FC236}">
              <a16:creationId xmlns:a16="http://schemas.microsoft.com/office/drawing/2014/main" id="{13978B71-A584-451F-B47D-A596BDBAA27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13" name="Text Box 2127">
          <a:extLst>
            <a:ext uri="{FF2B5EF4-FFF2-40B4-BE49-F238E27FC236}">
              <a16:creationId xmlns:a16="http://schemas.microsoft.com/office/drawing/2014/main" id="{C284E6A8-7C40-4653-B621-18DD3454282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14" name="Text Box 2130">
          <a:extLst>
            <a:ext uri="{FF2B5EF4-FFF2-40B4-BE49-F238E27FC236}">
              <a16:creationId xmlns:a16="http://schemas.microsoft.com/office/drawing/2014/main" id="{19B0A021-8DA6-4EEE-9AF5-F75B069FE71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15" name="Text Box 2133">
          <a:extLst>
            <a:ext uri="{FF2B5EF4-FFF2-40B4-BE49-F238E27FC236}">
              <a16:creationId xmlns:a16="http://schemas.microsoft.com/office/drawing/2014/main" id="{5E5E28D0-4713-4E12-A75A-1BE7E9FB4CDE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16" name="Text Box 2136">
          <a:extLst>
            <a:ext uri="{FF2B5EF4-FFF2-40B4-BE49-F238E27FC236}">
              <a16:creationId xmlns:a16="http://schemas.microsoft.com/office/drawing/2014/main" id="{E1B6BE77-6DCD-4592-A0F1-C26B63ECB5C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17" name="Text Box 2139">
          <a:extLst>
            <a:ext uri="{FF2B5EF4-FFF2-40B4-BE49-F238E27FC236}">
              <a16:creationId xmlns:a16="http://schemas.microsoft.com/office/drawing/2014/main" id="{72C73A2B-87DB-4E2A-8229-E25848B86BB1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18" name="Text Box 2142">
          <a:extLst>
            <a:ext uri="{FF2B5EF4-FFF2-40B4-BE49-F238E27FC236}">
              <a16:creationId xmlns:a16="http://schemas.microsoft.com/office/drawing/2014/main" id="{FD443880-2A3A-4E61-AE27-2D5369E44F4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19" name="Text Box 2145">
          <a:extLst>
            <a:ext uri="{FF2B5EF4-FFF2-40B4-BE49-F238E27FC236}">
              <a16:creationId xmlns:a16="http://schemas.microsoft.com/office/drawing/2014/main" id="{91ABAC6E-E46E-45DD-BA62-6D833F1D8C9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20" name="Text Box 2148">
          <a:extLst>
            <a:ext uri="{FF2B5EF4-FFF2-40B4-BE49-F238E27FC236}">
              <a16:creationId xmlns:a16="http://schemas.microsoft.com/office/drawing/2014/main" id="{0C748441-C812-456B-8E11-E678C7065B8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21" name="Text Box 2151">
          <a:extLst>
            <a:ext uri="{FF2B5EF4-FFF2-40B4-BE49-F238E27FC236}">
              <a16:creationId xmlns:a16="http://schemas.microsoft.com/office/drawing/2014/main" id="{E7FB2F41-1470-4DD1-A9D8-680EAB1511E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22" name="Text Box 2176">
          <a:extLst>
            <a:ext uri="{FF2B5EF4-FFF2-40B4-BE49-F238E27FC236}">
              <a16:creationId xmlns:a16="http://schemas.microsoft.com/office/drawing/2014/main" id="{752CF112-1224-4536-BF9B-4693850EAD1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23" name="Text Box 2179">
          <a:extLst>
            <a:ext uri="{FF2B5EF4-FFF2-40B4-BE49-F238E27FC236}">
              <a16:creationId xmlns:a16="http://schemas.microsoft.com/office/drawing/2014/main" id="{8D64D9BC-39C0-48C7-BD06-95D7EFECA71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24" name="Text Box 2182">
          <a:extLst>
            <a:ext uri="{FF2B5EF4-FFF2-40B4-BE49-F238E27FC236}">
              <a16:creationId xmlns:a16="http://schemas.microsoft.com/office/drawing/2014/main" id="{2DAABD4D-6980-4822-9428-134D0493410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25" name="Text Box 2185">
          <a:extLst>
            <a:ext uri="{FF2B5EF4-FFF2-40B4-BE49-F238E27FC236}">
              <a16:creationId xmlns:a16="http://schemas.microsoft.com/office/drawing/2014/main" id="{ABF13535-09E4-4C1E-8034-829564E9F3A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26" name="Text Box 2188">
          <a:extLst>
            <a:ext uri="{FF2B5EF4-FFF2-40B4-BE49-F238E27FC236}">
              <a16:creationId xmlns:a16="http://schemas.microsoft.com/office/drawing/2014/main" id="{37B9A846-2936-4C33-AB9B-792298B451D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27" name="Text Box 2191">
          <a:extLst>
            <a:ext uri="{FF2B5EF4-FFF2-40B4-BE49-F238E27FC236}">
              <a16:creationId xmlns:a16="http://schemas.microsoft.com/office/drawing/2014/main" id="{66A80429-3038-420E-8EFA-A84A9C67A7C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28" name="Text Box 2194">
          <a:extLst>
            <a:ext uri="{FF2B5EF4-FFF2-40B4-BE49-F238E27FC236}">
              <a16:creationId xmlns:a16="http://schemas.microsoft.com/office/drawing/2014/main" id="{5CCAFCEF-A362-4566-9033-28470F84443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29" name="Text Box 2197">
          <a:extLst>
            <a:ext uri="{FF2B5EF4-FFF2-40B4-BE49-F238E27FC236}">
              <a16:creationId xmlns:a16="http://schemas.microsoft.com/office/drawing/2014/main" id="{0BB6FB40-1E1F-4B4E-8A0D-22462A5CD95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30" name="Text Box 2200">
          <a:extLst>
            <a:ext uri="{FF2B5EF4-FFF2-40B4-BE49-F238E27FC236}">
              <a16:creationId xmlns:a16="http://schemas.microsoft.com/office/drawing/2014/main" id="{2320406D-8ABA-4C04-8084-8E5B1B8CD8F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31" name="Text Box 2203">
          <a:extLst>
            <a:ext uri="{FF2B5EF4-FFF2-40B4-BE49-F238E27FC236}">
              <a16:creationId xmlns:a16="http://schemas.microsoft.com/office/drawing/2014/main" id="{5F1CB21A-5173-4145-AC6B-88530CB1A88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32" name="Text Box 2206">
          <a:extLst>
            <a:ext uri="{FF2B5EF4-FFF2-40B4-BE49-F238E27FC236}">
              <a16:creationId xmlns:a16="http://schemas.microsoft.com/office/drawing/2014/main" id="{D79899F7-643F-4A46-A005-AE96FA2292F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33" name="Text Box 2209">
          <a:extLst>
            <a:ext uri="{FF2B5EF4-FFF2-40B4-BE49-F238E27FC236}">
              <a16:creationId xmlns:a16="http://schemas.microsoft.com/office/drawing/2014/main" id="{F55269D4-BAE1-4422-A6FF-7A594077BD71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34" name="Text Box 2212">
          <a:extLst>
            <a:ext uri="{FF2B5EF4-FFF2-40B4-BE49-F238E27FC236}">
              <a16:creationId xmlns:a16="http://schemas.microsoft.com/office/drawing/2014/main" id="{62B345C2-2159-4258-A1D1-89DDAF70DB1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35" name="Text Box 2215">
          <a:extLst>
            <a:ext uri="{FF2B5EF4-FFF2-40B4-BE49-F238E27FC236}">
              <a16:creationId xmlns:a16="http://schemas.microsoft.com/office/drawing/2014/main" id="{F8DD71A8-E2F3-48B2-858B-0A0CE2809B7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36" name="Text Box 2218">
          <a:extLst>
            <a:ext uri="{FF2B5EF4-FFF2-40B4-BE49-F238E27FC236}">
              <a16:creationId xmlns:a16="http://schemas.microsoft.com/office/drawing/2014/main" id="{EBD52739-6EC7-460D-86BC-B6EC0E9B091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37" name="Text Box 2243">
          <a:extLst>
            <a:ext uri="{FF2B5EF4-FFF2-40B4-BE49-F238E27FC236}">
              <a16:creationId xmlns:a16="http://schemas.microsoft.com/office/drawing/2014/main" id="{82EAAFE2-A555-40C0-9571-D469739123D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38" name="Text Box 2246">
          <a:extLst>
            <a:ext uri="{FF2B5EF4-FFF2-40B4-BE49-F238E27FC236}">
              <a16:creationId xmlns:a16="http://schemas.microsoft.com/office/drawing/2014/main" id="{96871676-C134-486E-9574-CF52EAB148F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39" name="Text Box 2249">
          <a:extLst>
            <a:ext uri="{FF2B5EF4-FFF2-40B4-BE49-F238E27FC236}">
              <a16:creationId xmlns:a16="http://schemas.microsoft.com/office/drawing/2014/main" id="{F6A8ABC1-703D-44CA-BCA4-84623447FED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40" name="Text Box 2252">
          <a:extLst>
            <a:ext uri="{FF2B5EF4-FFF2-40B4-BE49-F238E27FC236}">
              <a16:creationId xmlns:a16="http://schemas.microsoft.com/office/drawing/2014/main" id="{1AFF00A1-704D-4FED-AB22-6C645D43EC61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41" name="Text Box 2255">
          <a:extLst>
            <a:ext uri="{FF2B5EF4-FFF2-40B4-BE49-F238E27FC236}">
              <a16:creationId xmlns:a16="http://schemas.microsoft.com/office/drawing/2014/main" id="{08ABBF85-6C73-427C-AFD9-559DD401889E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42" name="Text Box 2258">
          <a:extLst>
            <a:ext uri="{FF2B5EF4-FFF2-40B4-BE49-F238E27FC236}">
              <a16:creationId xmlns:a16="http://schemas.microsoft.com/office/drawing/2014/main" id="{00CB8E01-7498-491B-AB3F-B5C57BEAFF5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43" name="Text Box 2261">
          <a:extLst>
            <a:ext uri="{FF2B5EF4-FFF2-40B4-BE49-F238E27FC236}">
              <a16:creationId xmlns:a16="http://schemas.microsoft.com/office/drawing/2014/main" id="{5DD523E2-3E01-434C-A0FC-5FFBEA231F5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44" name="Text Box 2264">
          <a:extLst>
            <a:ext uri="{FF2B5EF4-FFF2-40B4-BE49-F238E27FC236}">
              <a16:creationId xmlns:a16="http://schemas.microsoft.com/office/drawing/2014/main" id="{6B738076-06C3-4A0A-8C63-F691F17F6E77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45" name="Text Box 2267">
          <a:extLst>
            <a:ext uri="{FF2B5EF4-FFF2-40B4-BE49-F238E27FC236}">
              <a16:creationId xmlns:a16="http://schemas.microsoft.com/office/drawing/2014/main" id="{CBF5476F-2762-4276-9520-C03638FE0C2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46" name="Text Box 2270">
          <a:extLst>
            <a:ext uri="{FF2B5EF4-FFF2-40B4-BE49-F238E27FC236}">
              <a16:creationId xmlns:a16="http://schemas.microsoft.com/office/drawing/2014/main" id="{A9ED802E-D12C-40EF-A9C0-DBB3833F25E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47" name="Text Box 2273">
          <a:extLst>
            <a:ext uri="{FF2B5EF4-FFF2-40B4-BE49-F238E27FC236}">
              <a16:creationId xmlns:a16="http://schemas.microsoft.com/office/drawing/2014/main" id="{30171C6C-B9BE-4B55-8384-C9E4A5D4C16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48" name="Text Box 2276">
          <a:extLst>
            <a:ext uri="{FF2B5EF4-FFF2-40B4-BE49-F238E27FC236}">
              <a16:creationId xmlns:a16="http://schemas.microsoft.com/office/drawing/2014/main" id="{2615BBF0-7988-489E-A8F0-E160FAF341F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49" name="Text Box 2279">
          <a:extLst>
            <a:ext uri="{FF2B5EF4-FFF2-40B4-BE49-F238E27FC236}">
              <a16:creationId xmlns:a16="http://schemas.microsoft.com/office/drawing/2014/main" id="{63A03647-0AC8-4BD3-9C9A-226B8F7F187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50" name="Text Box 2282">
          <a:extLst>
            <a:ext uri="{FF2B5EF4-FFF2-40B4-BE49-F238E27FC236}">
              <a16:creationId xmlns:a16="http://schemas.microsoft.com/office/drawing/2014/main" id="{300A03E7-8E7A-424C-AF79-04756054E7A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51" name="Text Box 2285">
          <a:extLst>
            <a:ext uri="{FF2B5EF4-FFF2-40B4-BE49-F238E27FC236}">
              <a16:creationId xmlns:a16="http://schemas.microsoft.com/office/drawing/2014/main" id="{C7851D70-C36E-4A7B-AF4E-C6A13F0B3CF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52" name="Text Box 2310">
          <a:extLst>
            <a:ext uri="{FF2B5EF4-FFF2-40B4-BE49-F238E27FC236}">
              <a16:creationId xmlns:a16="http://schemas.microsoft.com/office/drawing/2014/main" id="{7602407C-5EE3-4879-BDC9-1D6EA60D87E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53" name="Text Box 2313">
          <a:extLst>
            <a:ext uri="{FF2B5EF4-FFF2-40B4-BE49-F238E27FC236}">
              <a16:creationId xmlns:a16="http://schemas.microsoft.com/office/drawing/2014/main" id="{909ACB99-6194-4206-A891-E1BD577E291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54" name="Text Box 2316">
          <a:extLst>
            <a:ext uri="{FF2B5EF4-FFF2-40B4-BE49-F238E27FC236}">
              <a16:creationId xmlns:a16="http://schemas.microsoft.com/office/drawing/2014/main" id="{4E2033FD-5305-43A4-9262-ADEBA0290EA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55" name="Text Box 2319">
          <a:extLst>
            <a:ext uri="{FF2B5EF4-FFF2-40B4-BE49-F238E27FC236}">
              <a16:creationId xmlns:a16="http://schemas.microsoft.com/office/drawing/2014/main" id="{6E01FF68-5DB9-4A90-A26B-72A23283E16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56" name="Text Box 2322">
          <a:extLst>
            <a:ext uri="{FF2B5EF4-FFF2-40B4-BE49-F238E27FC236}">
              <a16:creationId xmlns:a16="http://schemas.microsoft.com/office/drawing/2014/main" id="{B41A8E4C-F29B-40D3-B457-A9437382DB0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57" name="Text Box 2325">
          <a:extLst>
            <a:ext uri="{FF2B5EF4-FFF2-40B4-BE49-F238E27FC236}">
              <a16:creationId xmlns:a16="http://schemas.microsoft.com/office/drawing/2014/main" id="{88F2C1CA-67CF-4070-8C58-18C10616F7A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58" name="Text Box 2328">
          <a:extLst>
            <a:ext uri="{FF2B5EF4-FFF2-40B4-BE49-F238E27FC236}">
              <a16:creationId xmlns:a16="http://schemas.microsoft.com/office/drawing/2014/main" id="{0EF8AAB9-2AE9-4273-8774-442165052C9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59" name="Text Box 2331">
          <a:extLst>
            <a:ext uri="{FF2B5EF4-FFF2-40B4-BE49-F238E27FC236}">
              <a16:creationId xmlns:a16="http://schemas.microsoft.com/office/drawing/2014/main" id="{8B3773C2-D183-49B5-97FA-938D147F67F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60" name="Text Box 2334">
          <a:extLst>
            <a:ext uri="{FF2B5EF4-FFF2-40B4-BE49-F238E27FC236}">
              <a16:creationId xmlns:a16="http://schemas.microsoft.com/office/drawing/2014/main" id="{22B480EC-2973-4B87-B24B-E53849205AD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61" name="Text Box 2337">
          <a:extLst>
            <a:ext uri="{FF2B5EF4-FFF2-40B4-BE49-F238E27FC236}">
              <a16:creationId xmlns:a16="http://schemas.microsoft.com/office/drawing/2014/main" id="{4A99F24E-5FFD-4D44-AE01-4F58D0F1E57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62" name="Text Box 2340">
          <a:extLst>
            <a:ext uri="{FF2B5EF4-FFF2-40B4-BE49-F238E27FC236}">
              <a16:creationId xmlns:a16="http://schemas.microsoft.com/office/drawing/2014/main" id="{8F72B269-71A2-402F-900C-936E6F501CF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63" name="Text Box 2343">
          <a:extLst>
            <a:ext uri="{FF2B5EF4-FFF2-40B4-BE49-F238E27FC236}">
              <a16:creationId xmlns:a16="http://schemas.microsoft.com/office/drawing/2014/main" id="{1A69AE26-E346-48D9-A624-C72122E0BCE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64" name="Text Box 2346">
          <a:extLst>
            <a:ext uri="{FF2B5EF4-FFF2-40B4-BE49-F238E27FC236}">
              <a16:creationId xmlns:a16="http://schemas.microsoft.com/office/drawing/2014/main" id="{9FC0C7DE-C208-4209-AE67-86E4DA2905C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65" name="Text Box 2349">
          <a:extLst>
            <a:ext uri="{FF2B5EF4-FFF2-40B4-BE49-F238E27FC236}">
              <a16:creationId xmlns:a16="http://schemas.microsoft.com/office/drawing/2014/main" id="{84033628-2E04-4E9B-AF37-82D8DD5C25A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66" name="Text Box 2352">
          <a:extLst>
            <a:ext uri="{FF2B5EF4-FFF2-40B4-BE49-F238E27FC236}">
              <a16:creationId xmlns:a16="http://schemas.microsoft.com/office/drawing/2014/main" id="{4F012B00-7907-4A75-BCF1-A7C0DDB0E81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67" name="Text Box 2377">
          <a:extLst>
            <a:ext uri="{FF2B5EF4-FFF2-40B4-BE49-F238E27FC236}">
              <a16:creationId xmlns:a16="http://schemas.microsoft.com/office/drawing/2014/main" id="{B157AEE5-CF75-4FDE-86CF-F4D5CD31C10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68" name="Text Box 2380">
          <a:extLst>
            <a:ext uri="{FF2B5EF4-FFF2-40B4-BE49-F238E27FC236}">
              <a16:creationId xmlns:a16="http://schemas.microsoft.com/office/drawing/2014/main" id="{C583CABD-DCD0-43DE-B5A2-E970AD24E4F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69" name="Text Box 2383">
          <a:extLst>
            <a:ext uri="{FF2B5EF4-FFF2-40B4-BE49-F238E27FC236}">
              <a16:creationId xmlns:a16="http://schemas.microsoft.com/office/drawing/2014/main" id="{4E4E2E31-DE42-46F5-8E27-12164DDD62B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70" name="Text Box 2386">
          <a:extLst>
            <a:ext uri="{FF2B5EF4-FFF2-40B4-BE49-F238E27FC236}">
              <a16:creationId xmlns:a16="http://schemas.microsoft.com/office/drawing/2014/main" id="{2F927B78-F59C-4F8B-8E67-A01A4DB81BE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71" name="Text Box 2389">
          <a:extLst>
            <a:ext uri="{FF2B5EF4-FFF2-40B4-BE49-F238E27FC236}">
              <a16:creationId xmlns:a16="http://schemas.microsoft.com/office/drawing/2014/main" id="{8796ADC4-9D49-4CB8-8E4A-45D595D37DF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72" name="Text Box 2392">
          <a:extLst>
            <a:ext uri="{FF2B5EF4-FFF2-40B4-BE49-F238E27FC236}">
              <a16:creationId xmlns:a16="http://schemas.microsoft.com/office/drawing/2014/main" id="{2654B05E-2131-4C43-8B2D-213A8245E2C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73" name="Text Box 2395">
          <a:extLst>
            <a:ext uri="{FF2B5EF4-FFF2-40B4-BE49-F238E27FC236}">
              <a16:creationId xmlns:a16="http://schemas.microsoft.com/office/drawing/2014/main" id="{866BDBE0-A816-4883-A67F-28BA8AA4182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74" name="Text Box 2398">
          <a:extLst>
            <a:ext uri="{FF2B5EF4-FFF2-40B4-BE49-F238E27FC236}">
              <a16:creationId xmlns:a16="http://schemas.microsoft.com/office/drawing/2014/main" id="{F2D8401C-867E-4C5A-87E8-2B7CFFE60C4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75" name="Text Box 2401">
          <a:extLst>
            <a:ext uri="{FF2B5EF4-FFF2-40B4-BE49-F238E27FC236}">
              <a16:creationId xmlns:a16="http://schemas.microsoft.com/office/drawing/2014/main" id="{BB5EE268-6B9A-495B-9CF5-B5955D4E457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76" name="Text Box 2404">
          <a:extLst>
            <a:ext uri="{FF2B5EF4-FFF2-40B4-BE49-F238E27FC236}">
              <a16:creationId xmlns:a16="http://schemas.microsoft.com/office/drawing/2014/main" id="{1278F1D1-A207-441E-99CA-C7C7CF0C534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77" name="Text Box 2407">
          <a:extLst>
            <a:ext uri="{FF2B5EF4-FFF2-40B4-BE49-F238E27FC236}">
              <a16:creationId xmlns:a16="http://schemas.microsoft.com/office/drawing/2014/main" id="{5BFAEE80-52E4-4FA4-87E5-5BCDBD54AE9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78" name="Text Box 2410">
          <a:extLst>
            <a:ext uri="{FF2B5EF4-FFF2-40B4-BE49-F238E27FC236}">
              <a16:creationId xmlns:a16="http://schemas.microsoft.com/office/drawing/2014/main" id="{687D0F86-2E2C-44BC-99C6-337504BCC617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79" name="Text Box 2413">
          <a:extLst>
            <a:ext uri="{FF2B5EF4-FFF2-40B4-BE49-F238E27FC236}">
              <a16:creationId xmlns:a16="http://schemas.microsoft.com/office/drawing/2014/main" id="{87106DB2-F6BD-4C19-927D-3B4423E7BF3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80" name="Text Box 2416">
          <a:extLst>
            <a:ext uri="{FF2B5EF4-FFF2-40B4-BE49-F238E27FC236}">
              <a16:creationId xmlns:a16="http://schemas.microsoft.com/office/drawing/2014/main" id="{140741E2-AEC7-4D0C-9BCA-A0CE8BF5318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81" name="Text Box 2419">
          <a:extLst>
            <a:ext uri="{FF2B5EF4-FFF2-40B4-BE49-F238E27FC236}">
              <a16:creationId xmlns:a16="http://schemas.microsoft.com/office/drawing/2014/main" id="{73E6BD91-BD97-4CB0-B0F9-CE0A0DE407B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82" name="Text Box 2444">
          <a:extLst>
            <a:ext uri="{FF2B5EF4-FFF2-40B4-BE49-F238E27FC236}">
              <a16:creationId xmlns:a16="http://schemas.microsoft.com/office/drawing/2014/main" id="{2A061093-8E89-42ED-BD45-6F67B32AACC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83" name="Text Box 2447">
          <a:extLst>
            <a:ext uri="{FF2B5EF4-FFF2-40B4-BE49-F238E27FC236}">
              <a16:creationId xmlns:a16="http://schemas.microsoft.com/office/drawing/2014/main" id="{6270BE0A-337D-446C-B31A-4A10E7CA8B1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84" name="Text Box 2450">
          <a:extLst>
            <a:ext uri="{FF2B5EF4-FFF2-40B4-BE49-F238E27FC236}">
              <a16:creationId xmlns:a16="http://schemas.microsoft.com/office/drawing/2014/main" id="{2EA02193-1C21-40B6-B4B9-5C87C96AB74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85" name="Text Box 2453">
          <a:extLst>
            <a:ext uri="{FF2B5EF4-FFF2-40B4-BE49-F238E27FC236}">
              <a16:creationId xmlns:a16="http://schemas.microsoft.com/office/drawing/2014/main" id="{4C4BD634-669B-46CD-9594-84767FF490C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86" name="Text Box 2456">
          <a:extLst>
            <a:ext uri="{FF2B5EF4-FFF2-40B4-BE49-F238E27FC236}">
              <a16:creationId xmlns:a16="http://schemas.microsoft.com/office/drawing/2014/main" id="{73CE1DE5-CB43-4682-AECA-A6915F1262E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87" name="Text Box 2459">
          <a:extLst>
            <a:ext uri="{FF2B5EF4-FFF2-40B4-BE49-F238E27FC236}">
              <a16:creationId xmlns:a16="http://schemas.microsoft.com/office/drawing/2014/main" id="{65235451-08A4-4B4E-9612-8852DB3BEE9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88" name="Text Box 2462">
          <a:extLst>
            <a:ext uri="{FF2B5EF4-FFF2-40B4-BE49-F238E27FC236}">
              <a16:creationId xmlns:a16="http://schemas.microsoft.com/office/drawing/2014/main" id="{F6CE54B1-F6D1-4DB6-8AA6-B08DC0D342D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89" name="Text Box 2465">
          <a:extLst>
            <a:ext uri="{FF2B5EF4-FFF2-40B4-BE49-F238E27FC236}">
              <a16:creationId xmlns:a16="http://schemas.microsoft.com/office/drawing/2014/main" id="{AF6D9045-AA19-42EE-B3DB-A57CA1602BC1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90" name="Text Box 2468">
          <a:extLst>
            <a:ext uri="{FF2B5EF4-FFF2-40B4-BE49-F238E27FC236}">
              <a16:creationId xmlns:a16="http://schemas.microsoft.com/office/drawing/2014/main" id="{A66B4C2F-4FEA-4E42-9888-DD1BF620EAA7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91" name="Text Box 2471">
          <a:extLst>
            <a:ext uri="{FF2B5EF4-FFF2-40B4-BE49-F238E27FC236}">
              <a16:creationId xmlns:a16="http://schemas.microsoft.com/office/drawing/2014/main" id="{DB1545FC-ECB6-47A7-ACE5-8AD4680CD86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92" name="Text Box 2474">
          <a:extLst>
            <a:ext uri="{FF2B5EF4-FFF2-40B4-BE49-F238E27FC236}">
              <a16:creationId xmlns:a16="http://schemas.microsoft.com/office/drawing/2014/main" id="{31101B42-372F-4C70-8463-223E96098F47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93" name="Text Box 2477">
          <a:extLst>
            <a:ext uri="{FF2B5EF4-FFF2-40B4-BE49-F238E27FC236}">
              <a16:creationId xmlns:a16="http://schemas.microsoft.com/office/drawing/2014/main" id="{5E36A504-9B84-4CC5-8A27-6ED1DCBF783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94" name="Text Box 2480">
          <a:extLst>
            <a:ext uri="{FF2B5EF4-FFF2-40B4-BE49-F238E27FC236}">
              <a16:creationId xmlns:a16="http://schemas.microsoft.com/office/drawing/2014/main" id="{D000EF8A-0CB2-4CE3-9BFC-CC105CEF4F1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95" name="Text Box 2483">
          <a:extLst>
            <a:ext uri="{FF2B5EF4-FFF2-40B4-BE49-F238E27FC236}">
              <a16:creationId xmlns:a16="http://schemas.microsoft.com/office/drawing/2014/main" id="{1E26E288-5341-4FB5-B46A-813219540BA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96" name="Text Box 2486">
          <a:extLst>
            <a:ext uri="{FF2B5EF4-FFF2-40B4-BE49-F238E27FC236}">
              <a16:creationId xmlns:a16="http://schemas.microsoft.com/office/drawing/2014/main" id="{03D24D37-0F00-4D95-84F2-5B6174AE082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97" name="Text Box 2511">
          <a:extLst>
            <a:ext uri="{FF2B5EF4-FFF2-40B4-BE49-F238E27FC236}">
              <a16:creationId xmlns:a16="http://schemas.microsoft.com/office/drawing/2014/main" id="{783C9D0F-E43D-47F3-B1A4-1B302568BD7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98" name="Text Box 2514">
          <a:extLst>
            <a:ext uri="{FF2B5EF4-FFF2-40B4-BE49-F238E27FC236}">
              <a16:creationId xmlns:a16="http://schemas.microsoft.com/office/drawing/2014/main" id="{14DA0D6A-B3EA-488D-8C3E-E8C2BB45309E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299" name="Text Box 2517">
          <a:extLst>
            <a:ext uri="{FF2B5EF4-FFF2-40B4-BE49-F238E27FC236}">
              <a16:creationId xmlns:a16="http://schemas.microsoft.com/office/drawing/2014/main" id="{59C6467F-7745-4C60-885C-34159A24012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00" name="Text Box 2520">
          <a:extLst>
            <a:ext uri="{FF2B5EF4-FFF2-40B4-BE49-F238E27FC236}">
              <a16:creationId xmlns:a16="http://schemas.microsoft.com/office/drawing/2014/main" id="{41D9B7CC-562A-4179-BC29-D9F4F667626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01" name="Text Box 2523">
          <a:extLst>
            <a:ext uri="{FF2B5EF4-FFF2-40B4-BE49-F238E27FC236}">
              <a16:creationId xmlns:a16="http://schemas.microsoft.com/office/drawing/2014/main" id="{09122C0B-6E22-4216-A6A9-75E9E049AC1E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02" name="Text Box 2526">
          <a:extLst>
            <a:ext uri="{FF2B5EF4-FFF2-40B4-BE49-F238E27FC236}">
              <a16:creationId xmlns:a16="http://schemas.microsoft.com/office/drawing/2014/main" id="{986D2E7D-8EEA-4438-9869-4BE08B85E25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03" name="Text Box 2529">
          <a:extLst>
            <a:ext uri="{FF2B5EF4-FFF2-40B4-BE49-F238E27FC236}">
              <a16:creationId xmlns:a16="http://schemas.microsoft.com/office/drawing/2014/main" id="{9DDBEFEB-8486-4488-800D-26E877642E0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04" name="Text Box 2532">
          <a:extLst>
            <a:ext uri="{FF2B5EF4-FFF2-40B4-BE49-F238E27FC236}">
              <a16:creationId xmlns:a16="http://schemas.microsoft.com/office/drawing/2014/main" id="{FA3AC81B-B8C5-4894-8481-D426E5AD7D0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05" name="Text Box 2535">
          <a:extLst>
            <a:ext uri="{FF2B5EF4-FFF2-40B4-BE49-F238E27FC236}">
              <a16:creationId xmlns:a16="http://schemas.microsoft.com/office/drawing/2014/main" id="{77CB8497-B4D2-4A13-9EF3-F840C04C7E1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06" name="Text Box 2538">
          <a:extLst>
            <a:ext uri="{FF2B5EF4-FFF2-40B4-BE49-F238E27FC236}">
              <a16:creationId xmlns:a16="http://schemas.microsoft.com/office/drawing/2014/main" id="{4D88833A-D4F6-424E-93A5-77303AEAB4B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07" name="Text Box 2541">
          <a:extLst>
            <a:ext uri="{FF2B5EF4-FFF2-40B4-BE49-F238E27FC236}">
              <a16:creationId xmlns:a16="http://schemas.microsoft.com/office/drawing/2014/main" id="{A519C449-E116-4373-BEC6-E6AD175E21E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08" name="Text Box 2544">
          <a:extLst>
            <a:ext uri="{FF2B5EF4-FFF2-40B4-BE49-F238E27FC236}">
              <a16:creationId xmlns:a16="http://schemas.microsoft.com/office/drawing/2014/main" id="{47FDDA00-5BE9-455A-B1FD-0C2F5A619DDE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09" name="Text Box 2547">
          <a:extLst>
            <a:ext uri="{FF2B5EF4-FFF2-40B4-BE49-F238E27FC236}">
              <a16:creationId xmlns:a16="http://schemas.microsoft.com/office/drawing/2014/main" id="{9F3AFC9D-79DE-4B0E-A71B-D862497A20F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10" name="Text Box 2550">
          <a:extLst>
            <a:ext uri="{FF2B5EF4-FFF2-40B4-BE49-F238E27FC236}">
              <a16:creationId xmlns:a16="http://schemas.microsoft.com/office/drawing/2014/main" id="{B965CF4B-EA25-433A-B63F-B7F473C9C3C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11" name="Text Box 2553">
          <a:extLst>
            <a:ext uri="{FF2B5EF4-FFF2-40B4-BE49-F238E27FC236}">
              <a16:creationId xmlns:a16="http://schemas.microsoft.com/office/drawing/2014/main" id="{986ACC97-9E03-41E3-9437-3B82943600E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12" name="Text Box 2578">
          <a:extLst>
            <a:ext uri="{FF2B5EF4-FFF2-40B4-BE49-F238E27FC236}">
              <a16:creationId xmlns:a16="http://schemas.microsoft.com/office/drawing/2014/main" id="{D586DEF2-47E0-497C-8B75-D4876A58EEE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13" name="Text Box 2581">
          <a:extLst>
            <a:ext uri="{FF2B5EF4-FFF2-40B4-BE49-F238E27FC236}">
              <a16:creationId xmlns:a16="http://schemas.microsoft.com/office/drawing/2014/main" id="{6AF89F16-76D8-4294-904E-AF1DDDB454FE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14" name="Text Box 2584">
          <a:extLst>
            <a:ext uri="{FF2B5EF4-FFF2-40B4-BE49-F238E27FC236}">
              <a16:creationId xmlns:a16="http://schemas.microsoft.com/office/drawing/2014/main" id="{AEB4B93F-5A7D-4062-8AF7-2205ED4206E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15" name="Text Box 2587">
          <a:extLst>
            <a:ext uri="{FF2B5EF4-FFF2-40B4-BE49-F238E27FC236}">
              <a16:creationId xmlns:a16="http://schemas.microsoft.com/office/drawing/2014/main" id="{5F42A331-D74F-4935-B6E5-AFD6DFE443BE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16" name="Text Box 2590">
          <a:extLst>
            <a:ext uri="{FF2B5EF4-FFF2-40B4-BE49-F238E27FC236}">
              <a16:creationId xmlns:a16="http://schemas.microsoft.com/office/drawing/2014/main" id="{27048DE8-61AC-46C7-9BE9-1B2F71A8DAF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17" name="Text Box 2593">
          <a:extLst>
            <a:ext uri="{FF2B5EF4-FFF2-40B4-BE49-F238E27FC236}">
              <a16:creationId xmlns:a16="http://schemas.microsoft.com/office/drawing/2014/main" id="{B05EB14E-A4D9-4B3D-A860-B0DFE6409301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18" name="Text Box 2596">
          <a:extLst>
            <a:ext uri="{FF2B5EF4-FFF2-40B4-BE49-F238E27FC236}">
              <a16:creationId xmlns:a16="http://schemas.microsoft.com/office/drawing/2014/main" id="{6775B44B-DA48-464F-AB2C-EBAF4174A3F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19" name="Text Box 2599">
          <a:extLst>
            <a:ext uri="{FF2B5EF4-FFF2-40B4-BE49-F238E27FC236}">
              <a16:creationId xmlns:a16="http://schemas.microsoft.com/office/drawing/2014/main" id="{8B579998-34C4-4B22-84DE-8E50D8981CBE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20" name="Text Box 2602">
          <a:extLst>
            <a:ext uri="{FF2B5EF4-FFF2-40B4-BE49-F238E27FC236}">
              <a16:creationId xmlns:a16="http://schemas.microsoft.com/office/drawing/2014/main" id="{28D3F377-4872-4199-94B5-8120570C06C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21" name="Text Box 2605">
          <a:extLst>
            <a:ext uri="{FF2B5EF4-FFF2-40B4-BE49-F238E27FC236}">
              <a16:creationId xmlns:a16="http://schemas.microsoft.com/office/drawing/2014/main" id="{33FA7B9D-51E7-4748-9248-A773AED65A6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22" name="Text Box 2608">
          <a:extLst>
            <a:ext uri="{FF2B5EF4-FFF2-40B4-BE49-F238E27FC236}">
              <a16:creationId xmlns:a16="http://schemas.microsoft.com/office/drawing/2014/main" id="{4F397CDB-5B17-4499-BDDB-71CA2E0D7A7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23" name="Text Box 2611">
          <a:extLst>
            <a:ext uri="{FF2B5EF4-FFF2-40B4-BE49-F238E27FC236}">
              <a16:creationId xmlns:a16="http://schemas.microsoft.com/office/drawing/2014/main" id="{A3359EEF-8209-4C37-A43E-F1930600B2A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24" name="Text Box 2614">
          <a:extLst>
            <a:ext uri="{FF2B5EF4-FFF2-40B4-BE49-F238E27FC236}">
              <a16:creationId xmlns:a16="http://schemas.microsoft.com/office/drawing/2014/main" id="{6F3EB3CE-7284-4EAE-96FC-BCF723D200C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25" name="Text Box 2617">
          <a:extLst>
            <a:ext uri="{FF2B5EF4-FFF2-40B4-BE49-F238E27FC236}">
              <a16:creationId xmlns:a16="http://schemas.microsoft.com/office/drawing/2014/main" id="{17995B70-0194-4449-8E8A-1496DDF6F64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26" name="Text Box 2620">
          <a:extLst>
            <a:ext uri="{FF2B5EF4-FFF2-40B4-BE49-F238E27FC236}">
              <a16:creationId xmlns:a16="http://schemas.microsoft.com/office/drawing/2014/main" id="{22FC074B-2420-4AD1-B99A-8A8D05B42BB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27" name="Text Box 2645">
          <a:extLst>
            <a:ext uri="{FF2B5EF4-FFF2-40B4-BE49-F238E27FC236}">
              <a16:creationId xmlns:a16="http://schemas.microsoft.com/office/drawing/2014/main" id="{072DB34D-26FF-47D7-9896-C181FC4E443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28" name="Text Box 2648">
          <a:extLst>
            <a:ext uri="{FF2B5EF4-FFF2-40B4-BE49-F238E27FC236}">
              <a16:creationId xmlns:a16="http://schemas.microsoft.com/office/drawing/2014/main" id="{A348ABD8-6E16-460D-BD89-DDEE98E0B1F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29" name="Text Box 2651">
          <a:extLst>
            <a:ext uri="{FF2B5EF4-FFF2-40B4-BE49-F238E27FC236}">
              <a16:creationId xmlns:a16="http://schemas.microsoft.com/office/drawing/2014/main" id="{AC3F69F5-784D-4B45-BE0F-C2E62AA7959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30" name="Text Box 2654">
          <a:extLst>
            <a:ext uri="{FF2B5EF4-FFF2-40B4-BE49-F238E27FC236}">
              <a16:creationId xmlns:a16="http://schemas.microsoft.com/office/drawing/2014/main" id="{D00DF3DB-5494-4AA8-BDF0-BBE80E15F38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31" name="Text Box 2657">
          <a:extLst>
            <a:ext uri="{FF2B5EF4-FFF2-40B4-BE49-F238E27FC236}">
              <a16:creationId xmlns:a16="http://schemas.microsoft.com/office/drawing/2014/main" id="{AE726865-9CDB-4DF1-9180-BBCB737B174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32" name="Text Box 2660">
          <a:extLst>
            <a:ext uri="{FF2B5EF4-FFF2-40B4-BE49-F238E27FC236}">
              <a16:creationId xmlns:a16="http://schemas.microsoft.com/office/drawing/2014/main" id="{5B8DB379-D6CA-4C42-A307-BD8C0336A7B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33" name="Text Box 2663">
          <a:extLst>
            <a:ext uri="{FF2B5EF4-FFF2-40B4-BE49-F238E27FC236}">
              <a16:creationId xmlns:a16="http://schemas.microsoft.com/office/drawing/2014/main" id="{B16C2AA6-C196-40C5-9192-CE023457035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34" name="Text Box 2666">
          <a:extLst>
            <a:ext uri="{FF2B5EF4-FFF2-40B4-BE49-F238E27FC236}">
              <a16:creationId xmlns:a16="http://schemas.microsoft.com/office/drawing/2014/main" id="{C514AD5C-4451-43E8-96C4-1580A2569D2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35" name="Text Box 2669">
          <a:extLst>
            <a:ext uri="{FF2B5EF4-FFF2-40B4-BE49-F238E27FC236}">
              <a16:creationId xmlns:a16="http://schemas.microsoft.com/office/drawing/2014/main" id="{561781FA-BEE2-44E6-9591-6B817E1A15F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36" name="Text Box 2672">
          <a:extLst>
            <a:ext uri="{FF2B5EF4-FFF2-40B4-BE49-F238E27FC236}">
              <a16:creationId xmlns:a16="http://schemas.microsoft.com/office/drawing/2014/main" id="{E623AD6D-5F64-492F-89C9-9C487855A9E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37" name="Text Box 2675">
          <a:extLst>
            <a:ext uri="{FF2B5EF4-FFF2-40B4-BE49-F238E27FC236}">
              <a16:creationId xmlns:a16="http://schemas.microsoft.com/office/drawing/2014/main" id="{AF0835B2-1F1C-4EA9-AD29-059BB946D936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38" name="Text Box 2678">
          <a:extLst>
            <a:ext uri="{FF2B5EF4-FFF2-40B4-BE49-F238E27FC236}">
              <a16:creationId xmlns:a16="http://schemas.microsoft.com/office/drawing/2014/main" id="{08C30438-89A8-4EF2-AB22-FC0CD22E7FD1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39" name="Text Box 2681">
          <a:extLst>
            <a:ext uri="{FF2B5EF4-FFF2-40B4-BE49-F238E27FC236}">
              <a16:creationId xmlns:a16="http://schemas.microsoft.com/office/drawing/2014/main" id="{F2F6A9FC-EB57-4555-93FE-EAC6E2F8D36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40" name="Text Box 2684">
          <a:extLst>
            <a:ext uri="{FF2B5EF4-FFF2-40B4-BE49-F238E27FC236}">
              <a16:creationId xmlns:a16="http://schemas.microsoft.com/office/drawing/2014/main" id="{0B7E5706-5032-4514-961B-0CAC7954762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41" name="Text Box 2687">
          <a:extLst>
            <a:ext uri="{FF2B5EF4-FFF2-40B4-BE49-F238E27FC236}">
              <a16:creationId xmlns:a16="http://schemas.microsoft.com/office/drawing/2014/main" id="{0062C173-ACC8-4AF9-B800-7072B95C5A8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42" name="Text Box 2712">
          <a:extLst>
            <a:ext uri="{FF2B5EF4-FFF2-40B4-BE49-F238E27FC236}">
              <a16:creationId xmlns:a16="http://schemas.microsoft.com/office/drawing/2014/main" id="{B863ABE3-63DC-426B-B994-9ABCB151EA4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43" name="Text Box 2715">
          <a:extLst>
            <a:ext uri="{FF2B5EF4-FFF2-40B4-BE49-F238E27FC236}">
              <a16:creationId xmlns:a16="http://schemas.microsoft.com/office/drawing/2014/main" id="{1065E750-722B-4FFD-9672-B46E47E9999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44" name="Text Box 2718">
          <a:extLst>
            <a:ext uri="{FF2B5EF4-FFF2-40B4-BE49-F238E27FC236}">
              <a16:creationId xmlns:a16="http://schemas.microsoft.com/office/drawing/2014/main" id="{DFC2502F-65FF-4EEB-9065-03C8472BEE8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45" name="Text Box 2721">
          <a:extLst>
            <a:ext uri="{FF2B5EF4-FFF2-40B4-BE49-F238E27FC236}">
              <a16:creationId xmlns:a16="http://schemas.microsoft.com/office/drawing/2014/main" id="{321064E7-8389-4BB6-B1FE-8FA6379AD82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46" name="Text Box 2724">
          <a:extLst>
            <a:ext uri="{FF2B5EF4-FFF2-40B4-BE49-F238E27FC236}">
              <a16:creationId xmlns:a16="http://schemas.microsoft.com/office/drawing/2014/main" id="{31B09369-B7C6-4E85-B5E8-D72BA8AEF20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47" name="Text Box 2727">
          <a:extLst>
            <a:ext uri="{FF2B5EF4-FFF2-40B4-BE49-F238E27FC236}">
              <a16:creationId xmlns:a16="http://schemas.microsoft.com/office/drawing/2014/main" id="{BEDC37F2-81D8-432A-AE9E-5F287A760E9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48" name="Text Box 2730">
          <a:extLst>
            <a:ext uri="{FF2B5EF4-FFF2-40B4-BE49-F238E27FC236}">
              <a16:creationId xmlns:a16="http://schemas.microsoft.com/office/drawing/2014/main" id="{EA4F61CB-5978-48F8-B4A7-B7DD05D37AA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49" name="Text Box 2733">
          <a:extLst>
            <a:ext uri="{FF2B5EF4-FFF2-40B4-BE49-F238E27FC236}">
              <a16:creationId xmlns:a16="http://schemas.microsoft.com/office/drawing/2014/main" id="{008DFD0B-A31B-4772-9365-2260A80FD85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50" name="Text Box 2736">
          <a:extLst>
            <a:ext uri="{FF2B5EF4-FFF2-40B4-BE49-F238E27FC236}">
              <a16:creationId xmlns:a16="http://schemas.microsoft.com/office/drawing/2014/main" id="{ADB32818-49C4-47B5-9B66-022E48C6E767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51" name="Text Box 2739">
          <a:extLst>
            <a:ext uri="{FF2B5EF4-FFF2-40B4-BE49-F238E27FC236}">
              <a16:creationId xmlns:a16="http://schemas.microsoft.com/office/drawing/2014/main" id="{DB39D4B3-F290-41A6-8E04-EE88C803B6D2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52" name="Text Box 2742">
          <a:extLst>
            <a:ext uri="{FF2B5EF4-FFF2-40B4-BE49-F238E27FC236}">
              <a16:creationId xmlns:a16="http://schemas.microsoft.com/office/drawing/2014/main" id="{5A29984A-2955-45B8-8926-CF2A8AD10B2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53" name="Text Box 2745">
          <a:extLst>
            <a:ext uri="{FF2B5EF4-FFF2-40B4-BE49-F238E27FC236}">
              <a16:creationId xmlns:a16="http://schemas.microsoft.com/office/drawing/2014/main" id="{B0AC373A-034B-4101-BE65-C14E5E23331B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54" name="Text Box 2748">
          <a:extLst>
            <a:ext uri="{FF2B5EF4-FFF2-40B4-BE49-F238E27FC236}">
              <a16:creationId xmlns:a16="http://schemas.microsoft.com/office/drawing/2014/main" id="{9E14455B-71E9-4A11-B03E-479011A12A64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55" name="Text Box 2751">
          <a:extLst>
            <a:ext uri="{FF2B5EF4-FFF2-40B4-BE49-F238E27FC236}">
              <a16:creationId xmlns:a16="http://schemas.microsoft.com/office/drawing/2014/main" id="{7B93E33C-D3E2-47D7-B986-78BD11A07739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56" name="Text Box 2754">
          <a:extLst>
            <a:ext uri="{FF2B5EF4-FFF2-40B4-BE49-F238E27FC236}">
              <a16:creationId xmlns:a16="http://schemas.microsoft.com/office/drawing/2014/main" id="{45232722-E3BB-40DA-A230-F122159C0A1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57" name="Text Box 2779">
          <a:extLst>
            <a:ext uri="{FF2B5EF4-FFF2-40B4-BE49-F238E27FC236}">
              <a16:creationId xmlns:a16="http://schemas.microsoft.com/office/drawing/2014/main" id="{28369B98-9FFD-4409-8915-8B63CD814FF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58" name="Text Box 2782">
          <a:extLst>
            <a:ext uri="{FF2B5EF4-FFF2-40B4-BE49-F238E27FC236}">
              <a16:creationId xmlns:a16="http://schemas.microsoft.com/office/drawing/2014/main" id="{B8406B4C-BC9D-4ED1-9995-68404913639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59" name="Text Box 2785">
          <a:extLst>
            <a:ext uri="{FF2B5EF4-FFF2-40B4-BE49-F238E27FC236}">
              <a16:creationId xmlns:a16="http://schemas.microsoft.com/office/drawing/2014/main" id="{513545FB-C3BD-470F-A56D-288EBE7D79DA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60" name="Text Box 2788">
          <a:extLst>
            <a:ext uri="{FF2B5EF4-FFF2-40B4-BE49-F238E27FC236}">
              <a16:creationId xmlns:a16="http://schemas.microsoft.com/office/drawing/2014/main" id="{AD34849B-D41A-4369-8E49-0FEEB2E4208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61" name="Text Box 2791">
          <a:extLst>
            <a:ext uri="{FF2B5EF4-FFF2-40B4-BE49-F238E27FC236}">
              <a16:creationId xmlns:a16="http://schemas.microsoft.com/office/drawing/2014/main" id="{6EC0191B-4528-4AAE-9DE7-87548282446E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62" name="Text Box 2794">
          <a:extLst>
            <a:ext uri="{FF2B5EF4-FFF2-40B4-BE49-F238E27FC236}">
              <a16:creationId xmlns:a16="http://schemas.microsoft.com/office/drawing/2014/main" id="{F6A59A28-60AA-432C-BF41-BD323A2C22AE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63" name="Text Box 2797">
          <a:extLst>
            <a:ext uri="{FF2B5EF4-FFF2-40B4-BE49-F238E27FC236}">
              <a16:creationId xmlns:a16="http://schemas.microsoft.com/office/drawing/2014/main" id="{D8B3B958-6A7C-40AE-82E4-87D6CC144CC0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64" name="Text Box 2800">
          <a:extLst>
            <a:ext uri="{FF2B5EF4-FFF2-40B4-BE49-F238E27FC236}">
              <a16:creationId xmlns:a16="http://schemas.microsoft.com/office/drawing/2014/main" id="{BA3166C2-AEDE-4048-B425-95E9E7447148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65" name="Text Box 2803">
          <a:extLst>
            <a:ext uri="{FF2B5EF4-FFF2-40B4-BE49-F238E27FC236}">
              <a16:creationId xmlns:a16="http://schemas.microsoft.com/office/drawing/2014/main" id="{22CBB0FA-EFE9-417F-95B8-7C17F52FAAB1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66" name="Text Box 2806">
          <a:extLst>
            <a:ext uri="{FF2B5EF4-FFF2-40B4-BE49-F238E27FC236}">
              <a16:creationId xmlns:a16="http://schemas.microsoft.com/office/drawing/2014/main" id="{5EF2EE03-C713-493F-A9A4-8BC65BE01F2C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67" name="Text Box 2809">
          <a:extLst>
            <a:ext uri="{FF2B5EF4-FFF2-40B4-BE49-F238E27FC236}">
              <a16:creationId xmlns:a16="http://schemas.microsoft.com/office/drawing/2014/main" id="{61E539FC-0AF5-489D-B522-45D6CB7BD933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68" name="Text Box 2812">
          <a:extLst>
            <a:ext uri="{FF2B5EF4-FFF2-40B4-BE49-F238E27FC236}">
              <a16:creationId xmlns:a16="http://schemas.microsoft.com/office/drawing/2014/main" id="{15DA9DA5-40AA-4125-B316-7932D85185E7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69" name="Text Box 2815">
          <a:extLst>
            <a:ext uri="{FF2B5EF4-FFF2-40B4-BE49-F238E27FC236}">
              <a16:creationId xmlns:a16="http://schemas.microsoft.com/office/drawing/2014/main" id="{B05BBAD5-453A-407F-B3D8-67B2B52BBF05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70" name="Text Box 2818">
          <a:extLst>
            <a:ext uri="{FF2B5EF4-FFF2-40B4-BE49-F238E27FC236}">
              <a16:creationId xmlns:a16="http://schemas.microsoft.com/office/drawing/2014/main" id="{BFCD6747-F8FA-4EF8-9BED-A80AC95AC1FD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371" name="Text Box 2821">
          <a:extLst>
            <a:ext uri="{FF2B5EF4-FFF2-40B4-BE49-F238E27FC236}">
              <a16:creationId xmlns:a16="http://schemas.microsoft.com/office/drawing/2014/main" id="{D62847BE-7EE1-4C0D-B0B5-21E71C433D8F}"/>
            </a:ext>
          </a:extLst>
        </xdr:cNvPr>
        <xdr:cNvSpPr txBox="1">
          <a:spLocks noChangeArrowheads="1"/>
        </xdr:cNvSpPr>
      </xdr:nvSpPr>
      <xdr:spPr bwMode="auto">
        <a:xfrm>
          <a:off x="4857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433</xdr:row>
      <xdr:rowOff>0</xdr:rowOff>
    </xdr:from>
    <xdr:to>
      <xdr:col>1</xdr:col>
      <xdr:colOff>228600</xdr:colOff>
      <xdr:row>434</xdr:row>
      <xdr:rowOff>38100</xdr:rowOff>
    </xdr:to>
    <xdr:sp macro="" textlink="">
      <xdr:nvSpPr>
        <xdr:cNvPr id="6372" name="Text Box 2907">
          <a:extLst>
            <a:ext uri="{FF2B5EF4-FFF2-40B4-BE49-F238E27FC236}">
              <a16:creationId xmlns:a16="http://schemas.microsoft.com/office/drawing/2014/main" id="{1DE0DC63-6392-40E2-B9EA-F77B6254E71E}"/>
            </a:ext>
          </a:extLst>
        </xdr:cNvPr>
        <xdr:cNvSpPr txBox="1">
          <a:spLocks noChangeArrowheads="1"/>
        </xdr:cNvSpPr>
      </xdr:nvSpPr>
      <xdr:spPr bwMode="auto">
        <a:xfrm>
          <a:off x="6381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433</xdr:row>
      <xdr:rowOff>0</xdr:rowOff>
    </xdr:from>
    <xdr:to>
      <xdr:col>1</xdr:col>
      <xdr:colOff>228600</xdr:colOff>
      <xdr:row>434</xdr:row>
      <xdr:rowOff>38100</xdr:rowOff>
    </xdr:to>
    <xdr:sp macro="" textlink="">
      <xdr:nvSpPr>
        <xdr:cNvPr id="6373" name="Text Box 2908">
          <a:extLst>
            <a:ext uri="{FF2B5EF4-FFF2-40B4-BE49-F238E27FC236}">
              <a16:creationId xmlns:a16="http://schemas.microsoft.com/office/drawing/2014/main" id="{B0608148-0AA1-491C-A9E4-8D5A0789B8D5}"/>
            </a:ext>
          </a:extLst>
        </xdr:cNvPr>
        <xdr:cNvSpPr txBox="1">
          <a:spLocks noChangeArrowheads="1"/>
        </xdr:cNvSpPr>
      </xdr:nvSpPr>
      <xdr:spPr bwMode="auto">
        <a:xfrm>
          <a:off x="6381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433</xdr:row>
      <xdr:rowOff>0</xdr:rowOff>
    </xdr:from>
    <xdr:to>
      <xdr:col>1</xdr:col>
      <xdr:colOff>228600</xdr:colOff>
      <xdr:row>434</xdr:row>
      <xdr:rowOff>38100</xdr:rowOff>
    </xdr:to>
    <xdr:sp macro="" textlink="">
      <xdr:nvSpPr>
        <xdr:cNvPr id="6374" name="Text Box 2912">
          <a:extLst>
            <a:ext uri="{FF2B5EF4-FFF2-40B4-BE49-F238E27FC236}">
              <a16:creationId xmlns:a16="http://schemas.microsoft.com/office/drawing/2014/main" id="{2C2C69DD-E215-490F-9ABF-8EE9425C383A}"/>
            </a:ext>
          </a:extLst>
        </xdr:cNvPr>
        <xdr:cNvSpPr txBox="1">
          <a:spLocks noChangeArrowheads="1"/>
        </xdr:cNvSpPr>
      </xdr:nvSpPr>
      <xdr:spPr bwMode="auto">
        <a:xfrm>
          <a:off x="638175" y="7164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366</xdr:row>
      <xdr:rowOff>0</xdr:rowOff>
    </xdr:from>
    <xdr:ext cx="76200" cy="200025"/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id="{E6BB5753-454C-4158-8EAF-99DB694364F0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366</xdr:row>
      <xdr:rowOff>0</xdr:rowOff>
    </xdr:from>
    <xdr:ext cx="76200" cy="200025"/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id="{082D4FFC-7CB4-4CE4-915F-C14984FF682D}"/>
            </a:ext>
          </a:extLst>
        </xdr:cNvPr>
        <xdr:cNvSpPr txBox="1">
          <a:spLocks noChangeArrowheads="1"/>
        </xdr:cNvSpPr>
      </xdr:nvSpPr>
      <xdr:spPr bwMode="auto">
        <a:xfrm>
          <a:off x="7886700" y="60798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366</xdr:row>
      <xdr:rowOff>0</xdr:rowOff>
    </xdr:from>
    <xdr:ext cx="0" cy="200025"/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id="{C95CE603-8565-4468-ADD5-CE63C2AD6D33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366</xdr:row>
      <xdr:rowOff>0</xdr:rowOff>
    </xdr:from>
    <xdr:ext cx="0" cy="200025"/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id="{8B63C0BD-ACCF-474E-BDD1-7BA0400428B8}"/>
            </a:ext>
          </a:extLst>
        </xdr:cNvPr>
        <xdr:cNvSpPr txBox="1">
          <a:spLocks noChangeArrowheads="1"/>
        </xdr:cNvSpPr>
      </xdr:nvSpPr>
      <xdr:spPr bwMode="auto">
        <a:xfrm>
          <a:off x="9563100" y="60798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373</xdr:row>
      <xdr:rowOff>0</xdr:rowOff>
    </xdr:from>
    <xdr:ext cx="76200" cy="200025"/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id="{1B1897E5-6A08-4129-ACD6-578481087233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373</xdr:row>
      <xdr:rowOff>0</xdr:rowOff>
    </xdr:from>
    <xdr:ext cx="76200" cy="200025"/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id="{20A236FB-933A-4104-8A7C-904681A990B7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373</xdr:row>
      <xdr:rowOff>0</xdr:rowOff>
    </xdr:from>
    <xdr:ext cx="76200" cy="200025"/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id="{CCC8B118-C643-4C1E-B615-89EA982F07D0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373</xdr:row>
      <xdr:rowOff>0</xdr:rowOff>
    </xdr:from>
    <xdr:ext cx="76200" cy="200025"/>
    <xdr:sp macro="" textlink="">
      <xdr:nvSpPr>
        <xdr:cNvPr id="6382" name="Text Box 3211">
          <a:extLst>
            <a:ext uri="{FF2B5EF4-FFF2-40B4-BE49-F238E27FC236}">
              <a16:creationId xmlns:a16="http://schemas.microsoft.com/office/drawing/2014/main" id="{C363D526-BDC4-4099-A76F-D1EE5BF18F8C}"/>
            </a:ext>
          </a:extLst>
        </xdr:cNvPr>
        <xdr:cNvSpPr txBox="1">
          <a:spLocks noChangeArrowheads="1"/>
        </xdr:cNvSpPr>
      </xdr:nvSpPr>
      <xdr:spPr bwMode="auto">
        <a:xfrm>
          <a:off x="7886700" y="61931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373</xdr:row>
      <xdr:rowOff>0</xdr:rowOff>
    </xdr:from>
    <xdr:ext cx="0" cy="200025"/>
    <xdr:sp macro="" textlink="">
      <xdr:nvSpPr>
        <xdr:cNvPr id="6383" name="Text Box 3211">
          <a:extLst>
            <a:ext uri="{FF2B5EF4-FFF2-40B4-BE49-F238E27FC236}">
              <a16:creationId xmlns:a16="http://schemas.microsoft.com/office/drawing/2014/main" id="{42869FCB-6B2E-4364-BB10-DF989C4A55E8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373</xdr:row>
      <xdr:rowOff>0</xdr:rowOff>
    </xdr:from>
    <xdr:ext cx="0" cy="200025"/>
    <xdr:sp macro="" textlink="">
      <xdr:nvSpPr>
        <xdr:cNvPr id="6384" name="Text Box 3211">
          <a:extLst>
            <a:ext uri="{FF2B5EF4-FFF2-40B4-BE49-F238E27FC236}">
              <a16:creationId xmlns:a16="http://schemas.microsoft.com/office/drawing/2014/main" id="{EC0009B1-879C-408F-87A2-11B7AEFB2E49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373</xdr:row>
      <xdr:rowOff>0</xdr:rowOff>
    </xdr:from>
    <xdr:ext cx="0" cy="200025"/>
    <xdr:sp macro="" textlink="">
      <xdr:nvSpPr>
        <xdr:cNvPr id="6385" name="Text Box 3211">
          <a:extLst>
            <a:ext uri="{FF2B5EF4-FFF2-40B4-BE49-F238E27FC236}">
              <a16:creationId xmlns:a16="http://schemas.microsoft.com/office/drawing/2014/main" id="{14018D70-407B-4A36-8A26-F0A99CAE6AA8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373</xdr:row>
      <xdr:rowOff>0</xdr:rowOff>
    </xdr:from>
    <xdr:ext cx="0" cy="200025"/>
    <xdr:sp macro="" textlink="">
      <xdr:nvSpPr>
        <xdr:cNvPr id="6386" name="Text Box 3211">
          <a:extLst>
            <a:ext uri="{FF2B5EF4-FFF2-40B4-BE49-F238E27FC236}">
              <a16:creationId xmlns:a16="http://schemas.microsoft.com/office/drawing/2014/main" id="{CCCF2904-45D5-4DA1-8DCB-EE9611E2E658}"/>
            </a:ext>
          </a:extLst>
        </xdr:cNvPr>
        <xdr:cNvSpPr txBox="1">
          <a:spLocks noChangeArrowheads="1"/>
        </xdr:cNvSpPr>
      </xdr:nvSpPr>
      <xdr:spPr bwMode="auto">
        <a:xfrm>
          <a:off x="9563100" y="61931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374</xdr:row>
      <xdr:rowOff>0</xdr:rowOff>
    </xdr:from>
    <xdr:ext cx="76200" cy="200025"/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id="{90664E6C-A658-459B-B759-DE77CAC2EE7D}"/>
            </a:ext>
          </a:extLst>
        </xdr:cNvPr>
        <xdr:cNvSpPr txBox="1">
          <a:spLocks noChangeArrowheads="1"/>
        </xdr:cNvSpPr>
      </xdr:nvSpPr>
      <xdr:spPr bwMode="auto">
        <a:xfrm>
          <a:off x="7886700" y="6209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374</xdr:row>
      <xdr:rowOff>0</xdr:rowOff>
    </xdr:from>
    <xdr:ext cx="76200" cy="200025"/>
    <xdr:sp macro="" textlink="">
      <xdr:nvSpPr>
        <xdr:cNvPr id="6388" name="Text Box 3211">
          <a:extLst>
            <a:ext uri="{FF2B5EF4-FFF2-40B4-BE49-F238E27FC236}">
              <a16:creationId xmlns:a16="http://schemas.microsoft.com/office/drawing/2014/main" id="{38E0A6C9-1F67-44E2-BC9A-08D59813DD0D}"/>
            </a:ext>
          </a:extLst>
        </xdr:cNvPr>
        <xdr:cNvSpPr txBox="1">
          <a:spLocks noChangeArrowheads="1"/>
        </xdr:cNvSpPr>
      </xdr:nvSpPr>
      <xdr:spPr bwMode="auto">
        <a:xfrm>
          <a:off x="7886700" y="6209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374</xdr:row>
      <xdr:rowOff>0</xdr:rowOff>
    </xdr:from>
    <xdr:ext cx="76200" cy="200025"/>
    <xdr:sp macro="" textlink="">
      <xdr:nvSpPr>
        <xdr:cNvPr id="6389" name="Text Box 3211">
          <a:extLst>
            <a:ext uri="{FF2B5EF4-FFF2-40B4-BE49-F238E27FC236}">
              <a16:creationId xmlns:a16="http://schemas.microsoft.com/office/drawing/2014/main" id="{2AD0045D-4752-4C44-99C6-38F114A42906}"/>
            </a:ext>
          </a:extLst>
        </xdr:cNvPr>
        <xdr:cNvSpPr txBox="1">
          <a:spLocks noChangeArrowheads="1"/>
        </xdr:cNvSpPr>
      </xdr:nvSpPr>
      <xdr:spPr bwMode="auto">
        <a:xfrm>
          <a:off x="7886700" y="6209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374</xdr:row>
      <xdr:rowOff>0</xdr:rowOff>
    </xdr:from>
    <xdr:ext cx="76200" cy="200025"/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id="{0246C910-2FFF-4748-8169-23FBB10A23AB}"/>
            </a:ext>
          </a:extLst>
        </xdr:cNvPr>
        <xdr:cNvSpPr txBox="1">
          <a:spLocks noChangeArrowheads="1"/>
        </xdr:cNvSpPr>
      </xdr:nvSpPr>
      <xdr:spPr bwMode="auto">
        <a:xfrm>
          <a:off x="7886700" y="6209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374</xdr:row>
      <xdr:rowOff>0</xdr:rowOff>
    </xdr:from>
    <xdr:ext cx="0" cy="200025"/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id="{49B58B4E-A88E-4252-AD1B-8DFDFFE18500}"/>
            </a:ext>
          </a:extLst>
        </xdr:cNvPr>
        <xdr:cNvSpPr txBox="1">
          <a:spLocks noChangeArrowheads="1"/>
        </xdr:cNvSpPr>
      </xdr:nvSpPr>
      <xdr:spPr bwMode="auto">
        <a:xfrm>
          <a:off x="9563100" y="62093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374</xdr:row>
      <xdr:rowOff>0</xdr:rowOff>
    </xdr:from>
    <xdr:ext cx="0" cy="200025"/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id="{E8DE89EF-CA36-40E9-8F68-086A9F28CA9F}"/>
            </a:ext>
          </a:extLst>
        </xdr:cNvPr>
        <xdr:cNvSpPr txBox="1">
          <a:spLocks noChangeArrowheads="1"/>
        </xdr:cNvSpPr>
      </xdr:nvSpPr>
      <xdr:spPr bwMode="auto">
        <a:xfrm>
          <a:off x="9563100" y="62093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374</xdr:row>
      <xdr:rowOff>0</xdr:rowOff>
    </xdr:from>
    <xdr:ext cx="0" cy="200025"/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id="{82BAB14A-55FA-4DAC-B63D-16DC7137887D}"/>
            </a:ext>
          </a:extLst>
        </xdr:cNvPr>
        <xdr:cNvSpPr txBox="1">
          <a:spLocks noChangeArrowheads="1"/>
        </xdr:cNvSpPr>
      </xdr:nvSpPr>
      <xdr:spPr bwMode="auto">
        <a:xfrm>
          <a:off x="9563100" y="62093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374</xdr:row>
      <xdr:rowOff>0</xdr:rowOff>
    </xdr:from>
    <xdr:ext cx="0" cy="200025"/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id="{6F5C430C-A4E7-4D9C-89F9-7325E52BCD3F}"/>
            </a:ext>
          </a:extLst>
        </xdr:cNvPr>
        <xdr:cNvSpPr txBox="1">
          <a:spLocks noChangeArrowheads="1"/>
        </xdr:cNvSpPr>
      </xdr:nvSpPr>
      <xdr:spPr bwMode="auto">
        <a:xfrm>
          <a:off x="9563100" y="62093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375</xdr:row>
      <xdr:rowOff>0</xdr:rowOff>
    </xdr:from>
    <xdr:ext cx="76200" cy="200025"/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id="{5A2CF8EE-954B-43DE-A3FA-222D1B0F61D8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375</xdr:row>
      <xdr:rowOff>0</xdr:rowOff>
    </xdr:from>
    <xdr:ext cx="76200" cy="200025"/>
    <xdr:sp macro="" textlink="">
      <xdr:nvSpPr>
        <xdr:cNvPr id="6396" name="Text Box 3211">
          <a:extLst>
            <a:ext uri="{FF2B5EF4-FFF2-40B4-BE49-F238E27FC236}">
              <a16:creationId xmlns:a16="http://schemas.microsoft.com/office/drawing/2014/main" id="{B4610A78-C270-48E6-8185-8176D92D38ED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375</xdr:row>
      <xdr:rowOff>0</xdr:rowOff>
    </xdr:from>
    <xdr:ext cx="76200" cy="200025"/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id="{CDDF72DE-D871-4AB9-AB26-514B3DA63E05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375</xdr:row>
      <xdr:rowOff>0</xdr:rowOff>
    </xdr:from>
    <xdr:ext cx="76200" cy="200025"/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id="{17F824BA-6B08-4C98-B6CE-1CC6CA6BDF0F}"/>
            </a:ext>
          </a:extLst>
        </xdr:cNvPr>
        <xdr:cNvSpPr txBox="1">
          <a:spLocks noChangeArrowheads="1"/>
        </xdr:cNvSpPr>
      </xdr:nvSpPr>
      <xdr:spPr bwMode="auto">
        <a:xfrm>
          <a:off x="7886700" y="62255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375</xdr:row>
      <xdr:rowOff>0</xdr:rowOff>
    </xdr:from>
    <xdr:ext cx="0" cy="200025"/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id="{BB276618-0600-40B8-B10E-344CED2095CF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375</xdr:row>
      <xdr:rowOff>0</xdr:rowOff>
    </xdr:from>
    <xdr:ext cx="0" cy="200025"/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id="{3C147DF4-E689-432E-80D0-E3E85F6B9EF8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375</xdr:row>
      <xdr:rowOff>0</xdr:rowOff>
    </xdr:from>
    <xdr:ext cx="0" cy="200025"/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id="{C64AA26D-0574-48E2-A94A-5AE46BCF67B9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375</xdr:row>
      <xdr:rowOff>0</xdr:rowOff>
    </xdr:from>
    <xdr:ext cx="0" cy="200025"/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id="{84319BA7-F1C8-4C6F-B292-927F7B32BB6D}"/>
            </a:ext>
          </a:extLst>
        </xdr:cNvPr>
        <xdr:cNvSpPr txBox="1">
          <a:spLocks noChangeArrowheads="1"/>
        </xdr:cNvSpPr>
      </xdr:nvSpPr>
      <xdr:spPr bwMode="auto">
        <a:xfrm>
          <a:off x="9563100" y="62255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378</xdr:row>
      <xdr:rowOff>0</xdr:rowOff>
    </xdr:from>
    <xdr:ext cx="76200" cy="200025"/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id="{AE9F49D1-EE48-4491-92E1-A041624891CF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378</xdr:row>
      <xdr:rowOff>0</xdr:rowOff>
    </xdr:from>
    <xdr:ext cx="76200" cy="200025"/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id="{AA05D82E-8F60-47DF-9E92-35B7287D4D9C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378</xdr:row>
      <xdr:rowOff>0</xdr:rowOff>
    </xdr:from>
    <xdr:ext cx="76200" cy="200025"/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id="{ADBF7873-39DC-4691-86B4-A430F1B26E6B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378</xdr:row>
      <xdr:rowOff>0</xdr:rowOff>
    </xdr:from>
    <xdr:ext cx="76200" cy="200025"/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id="{ECEAC67C-B076-401A-9CE0-0E310CD6361C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378</xdr:row>
      <xdr:rowOff>0</xdr:rowOff>
    </xdr:from>
    <xdr:ext cx="0" cy="200025"/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id="{AB981FED-3EB0-45C6-A258-51C4DE956E88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378</xdr:row>
      <xdr:rowOff>0</xdr:rowOff>
    </xdr:from>
    <xdr:ext cx="0" cy="200025"/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id="{4AD26501-461E-44E4-A568-1C54F1A1F049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378</xdr:row>
      <xdr:rowOff>0</xdr:rowOff>
    </xdr:from>
    <xdr:ext cx="0" cy="200025"/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id="{C9911CE1-A0FF-4DAC-ADB7-CA1997E3B3BD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378</xdr:row>
      <xdr:rowOff>0</xdr:rowOff>
    </xdr:from>
    <xdr:ext cx="0" cy="200025"/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id="{B0B66E8F-90DD-4F9F-94F8-CFF785CC593D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378</xdr:row>
      <xdr:rowOff>0</xdr:rowOff>
    </xdr:from>
    <xdr:ext cx="76200" cy="200025"/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id="{781D0A86-1487-4560-8684-667E1C215018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378</xdr:row>
      <xdr:rowOff>0</xdr:rowOff>
    </xdr:from>
    <xdr:ext cx="76200" cy="200025"/>
    <xdr:sp macro="" textlink="">
      <xdr:nvSpPr>
        <xdr:cNvPr id="6412" name="Text Box 3211">
          <a:extLst>
            <a:ext uri="{FF2B5EF4-FFF2-40B4-BE49-F238E27FC236}">
              <a16:creationId xmlns:a16="http://schemas.microsoft.com/office/drawing/2014/main" id="{1D98DF46-3DD5-4742-B206-A9BC384D0A8B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378</xdr:row>
      <xdr:rowOff>0</xdr:rowOff>
    </xdr:from>
    <xdr:ext cx="76200" cy="200025"/>
    <xdr:sp macro="" textlink="">
      <xdr:nvSpPr>
        <xdr:cNvPr id="6413" name="Text Box 3211">
          <a:extLst>
            <a:ext uri="{FF2B5EF4-FFF2-40B4-BE49-F238E27FC236}">
              <a16:creationId xmlns:a16="http://schemas.microsoft.com/office/drawing/2014/main" id="{2762B663-04C7-4555-885F-91B761F1CCA8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378</xdr:row>
      <xdr:rowOff>0</xdr:rowOff>
    </xdr:from>
    <xdr:ext cx="76200" cy="200025"/>
    <xdr:sp macro="" textlink="">
      <xdr:nvSpPr>
        <xdr:cNvPr id="6414" name="Text Box 3211">
          <a:extLst>
            <a:ext uri="{FF2B5EF4-FFF2-40B4-BE49-F238E27FC236}">
              <a16:creationId xmlns:a16="http://schemas.microsoft.com/office/drawing/2014/main" id="{CE918892-C73F-4102-BD25-1BF924563DE8}"/>
            </a:ext>
          </a:extLst>
        </xdr:cNvPr>
        <xdr:cNvSpPr txBox="1">
          <a:spLocks noChangeArrowheads="1"/>
        </xdr:cNvSpPr>
      </xdr:nvSpPr>
      <xdr:spPr bwMode="auto">
        <a:xfrm>
          <a:off x="7886700" y="6274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378</xdr:row>
      <xdr:rowOff>0</xdr:rowOff>
    </xdr:from>
    <xdr:ext cx="0" cy="200025"/>
    <xdr:sp macro="" textlink="">
      <xdr:nvSpPr>
        <xdr:cNvPr id="6415" name="Text Box 3211">
          <a:extLst>
            <a:ext uri="{FF2B5EF4-FFF2-40B4-BE49-F238E27FC236}">
              <a16:creationId xmlns:a16="http://schemas.microsoft.com/office/drawing/2014/main" id="{44201DAA-5907-47B7-B152-CF149784085F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378</xdr:row>
      <xdr:rowOff>0</xdr:rowOff>
    </xdr:from>
    <xdr:ext cx="0" cy="200025"/>
    <xdr:sp macro="" textlink="">
      <xdr:nvSpPr>
        <xdr:cNvPr id="6416" name="Text Box 3211">
          <a:extLst>
            <a:ext uri="{FF2B5EF4-FFF2-40B4-BE49-F238E27FC236}">
              <a16:creationId xmlns:a16="http://schemas.microsoft.com/office/drawing/2014/main" id="{15131C67-E58B-4CD1-A49C-943B7DA97F69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378</xdr:row>
      <xdr:rowOff>0</xdr:rowOff>
    </xdr:from>
    <xdr:ext cx="0" cy="200025"/>
    <xdr:sp macro="" textlink="">
      <xdr:nvSpPr>
        <xdr:cNvPr id="6417" name="Text Box 3211">
          <a:extLst>
            <a:ext uri="{FF2B5EF4-FFF2-40B4-BE49-F238E27FC236}">
              <a16:creationId xmlns:a16="http://schemas.microsoft.com/office/drawing/2014/main" id="{0023CE7A-5309-43C0-8BA8-BA4A0B9ACE32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378</xdr:row>
      <xdr:rowOff>0</xdr:rowOff>
    </xdr:from>
    <xdr:ext cx="0" cy="200025"/>
    <xdr:sp macro="" textlink="">
      <xdr:nvSpPr>
        <xdr:cNvPr id="6418" name="Text Box 3211">
          <a:extLst>
            <a:ext uri="{FF2B5EF4-FFF2-40B4-BE49-F238E27FC236}">
              <a16:creationId xmlns:a16="http://schemas.microsoft.com/office/drawing/2014/main" id="{4D0036AB-5B16-4286-85EE-00E161B46120}"/>
            </a:ext>
          </a:extLst>
        </xdr:cNvPr>
        <xdr:cNvSpPr txBox="1">
          <a:spLocks noChangeArrowheads="1"/>
        </xdr:cNvSpPr>
      </xdr:nvSpPr>
      <xdr:spPr bwMode="auto">
        <a:xfrm>
          <a:off x="9563100" y="62741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419" name="Text Box 3211">
          <a:extLst>
            <a:ext uri="{FF2B5EF4-FFF2-40B4-BE49-F238E27FC236}">
              <a16:creationId xmlns:a16="http://schemas.microsoft.com/office/drawing/2014/main" id="{A18EBCE8-D2C1-4E54-84B8-8F24503B32EE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420" name="Text Box 3211">
          <a:extLst>
            <a:ext uri="{FF2B5EF4-FFF2-40B4-BE49-F238E27FC236}">
              <a16:creationId xmlns:a16="http://schemas.microsoft.com/office/drawing/2014/main" id="{462917E5-EEA0-45E8-ACE1-486487C019F1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421" name="Text Box 3211">
          <a:extLst>
            <a:ext uri="{FF2B5EF4-FFF2-40B4-BE49-F238E27FC236}">
              <a16:creationId xmlns:a16="http://schemas.microsoft.com/office/drawing/2014/main" id="{1C6C4379-0B42-417C-ABA6-254DBC107E7D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422" name="Text Box 3211">
          <a:extLst>
            <a:ext uri="{FF2B5EF4-FFF2-40B4-BE49-F238E27FC236}">
              <a16:creationId xmlns:a16="http://schemas.microsoft.com/office/drawing/2014/main" id="{7154319B-63C1-4163-A96A-DA4ADEF290A0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423" name="Text Box 3211">
          <a:extLst>
            <a:ext uri="{FF2B5EF4-FFF2-40B4-BE49-F238E27FC236}">
              <a16:creationId xmlns:a16="http://schemas.microsoft.com/office/drawing/2014/main" id="{841CC7B6-9867-439B-8096-23FDB0FA1604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424" name="Text Box 3211">
          <a:extLst>
            <a:ext uri="{FF2B5EF4-FFF2-40B4-BE49-F238E27FC236}">
              <a16:creationId xmlns:a16="http://schemas.microsoft.com/office/drawing/2014/main" id="{05D38CCD-9D3C-40F1-8A7C-419A1E3C5C9A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id="{136BBF32-0F2B-40D7-9EE8-68CEB0472C32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426" name="Text Box 3211">
          <a:extLst>
            <a:ext uri="{FF2B5EF4-FFF2-40B4-BE49-F238E27FC236}">
              <a16:creationId xmlns:a16="http://schemas.microsoft.com/office/drawing/2014/main" id="{A0640C86-3B87-4C9D-8FEA-BBE48ABE86E1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id="{FB5AA286-6A6F-4FC7-A5EE-6EE7D42459CB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404</xdr:row>
      <xdr:rowOff>0</xdr:rowOff>
    </xdr:from>
    <xdr:ext cx="76200" cy="200025"/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id="{657815F2-6A5F-46AE-BA4F-12794B7174F9}"/>
            </a:ext>
          </a:extLst>
        </xdr:cNvPr>
        <xdr:cNvSpPr txBox="1">
          <a:spLocks noChangeArrowheads="1"/>
        </xdr:cNvSpPr>
      </xdr:nvSpPr>
      <xdr:spPr bwMode="auto">
        <a:xfrm>
          <a:off x="7886700" y="6695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429" name="Text Box 3211">
          <a:extLst>
            <a:ext uri="{FF2B5EF4-FFF2-40B4-BE49-F238E27FC236}">
              <a16:creationId xmlns:a16="http://schemas.microsoft.com/office/drawing/2014/main" id="{9FC3E7CF-0373-499D-A3CE-2F5C26FB0967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id="{3EC2A891-60DA-43F6-A59C-C01C6FDC272E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431" name="Text Box 3211">
          <a:extLst>
            <a:ext uri="{FF2B5EF4-FFF2-40B4-BE49-F238E27FC236}">
              <a16:creationId xmlns:a16="http://schemas.microsoft.com/office/drawing/2014/main" id="{5A96B454-5E5E-403F-9D50-32E15A7B36AF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404</xdr:row>
      <xdr:rowOff>0</xdr:rowOff>
    </xdr:from>
    <xdr:ext cx="0" cy="200025"/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id="{0A4DAB06-4CC9-4CD7-9D37-86E5EBD76215}"/>
            </a:ext>
          </a:extLst>
        </xdr:cNvPr>
        <xdr:cNvSpPr txBox="1">
          <a:spLocks noChangeArrowheads="1"/>
        </xdr:cNvSpPr>
      </xdr:nvSpPr>
      <xdr:spPr bwMode="auto">
        <a:xfrm>
          <a:off x="9563100" y="669512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id="{CFB918B5-7065-452F-A097-12B9F2816B33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id="{CDFF24AB-8F79-47C7-9720-736644A961F0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id="{88C09E3A-1E83-47A0-AD6C-CDA324D3DA04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id="{ED158220-2ED1-46E4-AFAC-5C3EA5CF0666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id="{7024238D-FBCB-4A6D-8F76-71AEF1632899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id="{615ACE2C-9B21-4CD3-A4F9-8BDADFEE6030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id="{C163CC11-F82D-456B-9D8C-67C354CA379E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440" name="Text Box 3211">
          <a:extLst>
            <a:ext uri="{FF2B5EF4-FFF2-40B4-BE49-F238E27FC236}">
              <a16:creationId xmlns:a16="http://schemas.microsoft.com/office/drawing/2014/main" id="{EDC8C9CE-5BA5-40D9-ACE4-0F0E1FC2766F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441" name="Text Box 3211">
          <a:extLst>
            <a:ext uri="{FF2B5EF4-FFF2-40B4-BE49-F238E27FC236}">
              <a16:creationId xmlns:a16="http://schemas.microsoft.com/office/drawing/2014/main" id="{AA341A78-D467-4659-B1C3-C0AB2C6BD275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405</xdr:row>
      <xdr:rowOff>0</xdr:rowOff>
    </xdr:from>
    <xdr:ext cx="76200" cy="200025"/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id="{D8DA85FC-932E-4E96-A312-34FD48265CF0}"/>
            </a:ext>
          </a:extLst>
        </xdr:cNvPr>
        <xdr:cNvSpPr txBox="1">
          <a:spLocks noChangeArrowheads="1"/>
        </xdr:cNvSpPr>
      </xdr:nvSpPr>
      <xdr:spPr bwMode="auto">
        <a:xfrm>
          <a:off x="7886700" y="6711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id="{B0E58219-E29B-48C7-85C3-1D848D698C61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444" name="Text Box 3211">
          <a:extLst>
            <a:ext uri="{FF2B5EF4-FFF2-40B4-BE49-F238E27FC236}">
              <a16:creationId xmlns:a16="http://schemas.microsoft.com/office/drawing/2014/main" id="{AA9A05A6-474D-4480-BD0F-FA08C808D1EF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445" name="Text Box 3211">
          <a:extLst>
            <a:ext uri="{FF2B5EF4-FFF2-40B4-BE49-F238E27FC236}">
              <a16:creationId xmlns:a16="http://schemas.microsoft.com/office/drawing/2014/main" id="{5008812A-742E-4DF8-A797-E4286DF79DED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405</xdr:row>
      <xdr:rowOff>0</xdr:rowOff>
    </xdr:from>
    <xdr:ext cx="0" cy="200025"/>
    <xdr:sp macro="" textlink="">
      <xdr:nvSpPr>
        <xdr:cNvPr id="6446" name="Text Box 3211">
          <a:extLst>
            <a:ext uri="{FF2B5EF4-FFF2-40B4-BE49-F238E27FC236}">
              <a16:creationId xmlns:a16="http://schemas.microsoft.com/office/drawing/2014/main" id="{AE46126B-0E95-40CF-9598-E91DDC416E4A}"/>
            </a:ext>
          </a:extLst>
        </xdr:cNvPr>
        <xdr:cNvSpPr txBox="1">
          <a:spLocks noChangeArrowheads="1"/>
        </xdr:cNvSpPr>
      </xdr:nvSpPr>
      <xdr:spPr bwMode="auto">
        <a:xfrm>
          <a:off x="9563100" y="67113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447" name="Text Box 3211">
          <a:extLst>
            <a:ext uri="{FF2B5EF4-FFF2-40B4-BE49-F238E27FC236}">
              <a16:creationId xmlns:a16="http://schemas.microsoft.com/office/drawing/2014/main" id="{27DBD4CD-37B3-4FC0-84E5-634922053ABB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448" name="Text Box 3211">
          <a:extLst>
            <a:ext uri="{FF2B5EF4-FFF2-40B4-BE49-F238E27FC236}">
              <a16:creationId xmlns:a16="http://schemas.microsoft.com/office/drawing/2014/main" id="{C6F5671D-0C31-4683-AB46-9C7B803026BA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449" name="Text Box 3211">
          <a:extLst>
            <a:ext uri="{FF2B5EF4-FFF2-40B4-BE49-F238E27FC236}">
              <a16:creationId xmlns:a16="http://schemas.microsoft.com/office/drawing/2014/main" id="{94906E57-58B4-4A2D-A73E-458530BF5034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50" name="Text Box 3211">
          <a:extLst>
            <a:ext uri="{FF2B5EF4-FFF2-40B4-BE49-F238E27FC236}">
              <a16:creationId xmlns:a16="http://schemas.microsoft.com/office/drawing/2014/main" id="{595A80FB-156C-4D81-BEF5-B171F108F40E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51" name="Text Box 3211">
          <a:extLst>
            <a:ext uri="{FF2B5EF4-FFF2-40B4-BE49-F238E27FC236}">
              <a16:creationId xmlns:a16="http://schemas.microsoft.com/office/drawing/2014/main" id="{5E5ACF6C-C514-4EF0-9D3B-F553057D149F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52" name="Text Box 3211">
          <a:extLst>
            <a:ext uri="{FF2B5EF4-FFF2-40B4-BE49-F238E27FC236}">
              <a16:creationId xmlns:a16="http://schemas.microsoft.com/office/drawing/2014/main" id="{A8C06FCD-6B22-4444-A851-43D783663FEF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453" name="Text Box 3211">
          <a:extLst>
            <a:ext uri="{FF2B5EF4-FFF2-40B4-BE49-F238E27FC236}">
              <a16:creationId xmlns:a16="http://schemas.microsoft.com/office/drawing/2014/main" id="{6F147ACF-D45A-4CD7-BA99-924BDE883DD5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454" name="Text Box 3211">
          <a:extLst>
            <a:ext uri="{FF2B5EF4-FFF2-40B4-BE49-F238E27FC236}">
              <a16:creationId xmlns:a16="http://schemas.microsoft.com/office/drawing/2014/main" id="{7468775B-8C92-4A96-9CE4-8B0C6E6845FF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455" name="Text Box 3211">
          <a:extLst>
            <a:ext uri="{FF2B5EF4-FFF2-40B4-BE49-F238E27FC236}">
              <a16:creationId xmlns:a16="http://schemas.microsoft.com/office/drawing/2014/main" id="{76912148-B9DE-428B-AC06-09B9DBF689EC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406</xdr:row>
      <xdr:rowOff>0</xdr:rowOff>
    </xdr:from>
    <xdr:ext cx="76200" cy="200025"/>
    <xdr:sp macro="" textlink="">
      <xdr:nvSpPr>
        <xdr:cNvPr id="6456" name="Text Box 3211">
          <a:extLst>
            <a:ext uri="{FF2B5EF4-FFF2-40B4-BE49-F238E27FC236}">
              <a16:creationId xmlns:a16="http://schemas.microsoft.com/office/drawing/2014/main" id="{441931AB-6A02-4BEB-81BA-783971A693AA}"/>
            </a:ext>
          </a:extLst>
        </xdr:cNvPr>
        <xdr:cNvSpPr txBox="1">
          <a:spLocks noChangeArrowheads="1"/>
        </xdr:cNvSpPr>
      </xdr:nvSpPr>
      <xdr:spPr bwMode="auto">
        <a:xfrm>
          <a:off x="7886700" y="67275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57" name="Text Box 3211">
          <a:extLst>
            <a:ext uri="{FF2B5EF4-FFF2-40B4-BE49-F238E27FC236}">
              <a16:creationId xmlns:a16="http://schemas.microsoft.com/office/drawing/2014/main" id="{F1F190CA-6F4A-43F2-A10A-55FB1BFAF7E8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58" name="Text Box 3211">
          <a:extLst>
            <a:ext uri="{FF2B5EF4-FFF2-40B4-BE49-F238E27FC236}">
              <a16:creationId xmlns:a16="http://schemas.microsoft.com/office/drawing/2014/main" id="{F4ED5EEB-6A83-45C6-B680-64A63C1F5809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59" name="Text Box 3211">
          <a:extLst>
            <a:ext uri="{FF2B5EF4-FFF2-40B4-BE49-F238E27FC236}">
              <a16:creationId xmlns:a16="http://schemas.microsoft.com/office/drawing/2014/main" id="{DFDB96B4-BEB4-4D96-B637-745202C370A0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406</xdr:row>
      <xdr:rowOff>0</xdr:rowOff>
    </xdr:from>
    <xdr:ext cx="0" cy="200025"/>
    <xdr:sp macro="" textlink="">
      <xdr:nvSpPr>
        <xdr:cNvPr id="6460" name="Text Box 3211">
          <a:extLst>
            <a:ext uri="{FF2B5EF4-FFF2-40B4-BE49-F238E27FC236}">
              <a16:creationId xmlns:a16="http://schemas.microsoft.com/office/drawing/2014/main" id="{EEB22F73-A1DF-41D1-9CF1-236A842ABF00}"/>
            </a:ext>
          </a:extLst>
        </xdr:cNvPr>
        <xdr:cNvSpPr txBox="1">
          <a:spLocks noChangeArrowheads="1"/>
        </xdr:cNvSpPr>
      </xdr:nvSpPr>
      <xdr:spPr bwMode="auto">
        <a:xfrm>
          <a:off x="9563100" y="67275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496</xdr:row>
      <xdr:rowOff>19050</xdr:rowOff>
    </xdr:from>
    <xdr:ext cx="76200" cy="200025"/>
    <xdr:sp macro="" textlink="">
      <xdr:nvSpPr>
        <xdr:cNvPr id="6461" name="Text Box 3193">
          <a:extLst>
            <a:ext uri="{FF2B5EF4-FFF2-40B4-BE49-F238E27FC236}">
              <a16:creationId xmlns:a16="http://schemas.microsoft.com/office/drawing/2014/main" id="{06FB4AB0-FD15-44D4-BE4A-D7CC851C1CD5}"/>
            </a:ext>
          </a:extLst>
        </xdr:cNvPr>
        <xdr:cNvSpPr txBox="1">
          <a:spLocks noChangeArrowheads="1"/>
        </xdr:cNvSpPr>
      </xdr:nvSpPr>
      <xdr:spPr bwMode="auto">
        <a:xfrm>
          <a:off x="8229600" y="81867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494</xdr:row>
      <xdr:rowOff>123825</xdr:rowOff>
    </xdr:from>
    <xdr:ext cx="76200" cy="200025"/>
    <xdr:sp macro="" textlink="">
      <xdr:nvSpPr>
        <xdr:cNvPr id="6462" name="Text Box 3193">
          <a:extLst>
            <a:ext uri="{FF2B5EF4-FFF2-40B4-BE49-F238E27FC236}">
              <a16:creationId xmlns:a16="http://schemas.microsoft.com/office/drawing/2014/main" id="{11EE35EB-8129-4D6B-8516-ACED7A594B4C}"/>
            </a:ext>
          </a:extLst>
        </xdr:cNvPr>
        <xdr:cNvSpPr txBox="1">
          <a:spLocks noChangeArrowheads="1"/>
        </xdr:cNvSpPr>
      </xdr:nvSpPr>
      <xdr:spPr bwMode="auto">
        <a:xfrm>
          <a:off x="8172450" y="81648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497</xdr:row>
      <xdr:rowOff>123825</xdr:rowOff>
    </xdr:from>
    <xdr:ext cx="76200" cy="200025"/>
    <xdr:sp macro="" textlink="">
      <xdr:nvSpPr>
        <xdr:cNvPr id="6463" name="Text Box 3193">
          <a:extLst>
            <a:ext uri="{FF2B5EF4-FFF2-40B4-BE49-F238E27FC236}">
              <a16:creationId xmlns:a16="http://schemas.microsoft.com/office/drawing/2014/main" id="{FD439499-4833-44C7-A548-E8717DECD7A3}"/>
            </a:ext>
          </a:extLst>
        </xdr:cNvPr>
        <xdr:cNvSpPr txBox="1">
          <a:spLocks noChangeArrowheads="1"/>
        </xdr:cNvSpPr>
      </xdr:nvSpPr>
      <xdr:spPr bwMode="auto">
        <a:xfrm>
          <a:off x="8172450" y="82134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503</xdr:row>
      <xdr:rowOff>19050</xdr:rowOff>
    </xdr:from>
    <xdr:ext cx="76200" cy="200025"/>
    <xdr:sp macro="" textlink="">
      <xdr:nvSpPr>
        <xdr:cNvPr id="6464" name="Text Box 3193">
          <a:extLst>
            <a:ext uri="{FF2B5EF4-FFF2-40B4-BE49-F238E27FC236}">
              <a16:creationId xmlns:a16="http://schemas.microsoft.com/office/drawing/2014/main" id="{697E3521-E43F-436B-8B48-67D9F083F137}"/>
            </a:ext>
          </a:extLst>
        </xdr:cNvPr>
        <xdr:cNvSpPr txBox="1">
          <a:spLocks noChangeArrowheads="1"/>
        </xdr:cNvSpPr>
      </xdr:nvSpPr>
      <xdr:spPr bwMode="auto">
        <a:xfrm>
          <a:off x="8229600" y="8300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501</xdr:row>
      <xdr:rowOff>123825</xdr:rowOff>
    </xdr:from>
    <xdr:ext cx="76200" cy="200025"/>
    <xdr:sp macro="" textlink="">
      <xdr:nvSpPr>
        <xdr:cNvPr id="6465" name="Text Box 3193">
          <a:extLst>
            <a:ext uri="{FF2B5EF4-FFF2-40B4-BE49-F238E27FC236}">
              <a16:creationId xmlns:a16="http://schemas.microsoft.com/office/drawing/2014/main" id="{C2DD8E4D-27AB-47EA-95C4-9941B8FAF3A6}"/>
            </a:ext>
          </a:extLst>
        </xdr:cNvPr>
        <xdr:cNvSpPr txBox="1">
          <a:spLocks noChangeArrowheads="1"/>
        </xdr:cNvSpPr>
      </xdr:nvSpPr>
      <xdr:spPr bwMode="auto">
        <a:xfrm>
          <a:off x="8172450" y="82781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504</xdr:row>
      <xdr:rowOff>123825</xdr:rowOff>
    </xdr:from>
    <xdr:ext cx="76200" cy="200025"/>
    <xdr:sp macro="" textlink="">
      <xdr:nvSpPr>
        <xdr:cNvPr id="6466" name="Text Box 3193">
          <a:extLst>
            <a:ext uri="{FF2B5EF4-FFF2-40B4-BE49-F238E27FC236}">
              <a16:creationId xmlns:a16="http://schemas.microsoft.com/office/drawing/2014/main" id="{8E5DB993-73BD-4C29-A72A-398FA834395E}"/>
            </a:ext>
          </a:extLst>
        </xdr:cNvPr>
        <xdr:cNvSpPr txBox="1">
          <a:spLocks noChangeArrowheads="1"/>
        </xdr:cNvSpPr>
      </xdr:nvSpPr>
      <xdr:spPr bwMode="auto">
        <a:xfrm>
          <a:off x="8172450" y="83267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342900</xdr:colOff>
      <xdr:row>503</xdr:row>
      <xdr:rowOff>19050</xdr:rowOff>
    </xdr:from>
    <xdr:ext cx="76200" cy="200025"/>
    <xdr:sp macro="" textlink="">
      <xdr:nvSpPr>
        <xdr:cNvPr id="6467" name="Text Box 3193">
          <a:extLst>
            <a:ext uri="{FF2B5EF4-FFF2-40B4-BE49-F238E27FC236}">
              <a16:creationId xmlns:a16="http://schemas.microsoft.com/office/drawing/2014/main" id="{471FE16F-922F-4075-9AA5-C4BF3C439EA3}"/>
            </a:ext>
          </a:extLst>
        </xdr:cNvPr>
        <xdr:cNvSpPr txBox="1">
          <a:spLocks noChangeArrowheads="1"/>
        </xdr:cNvSpPr>
      </xdr:nvSpPr>
      <xdr:spPr bwMode="auto">
        <a:xfrm>
          <a:off x="8229600" y="83000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501</xdr:row>
      <xdr:rowOff>123825</xdr:rowOff>
    </xdr:from>
    <xdr:ext cx="76200" cy="200025"/>
    <xdr:sp macro="" textlink="">
      <xdr:nvSpPr>
        <xdr:cNvPr id="6468" name="Text Box 3193">
          <a:extLst>
            <a:ext uri="{FF2B5EF4-FFF2-40B4-BE49-F238E27FC236}">
              <a16:creationId xmlns:a16="http://schemas.microsoft.com/office/drawing/2014/main" id="{6E7D9E39-3D65-428B-AE4F-FB8B2BBF13AF}"/>
            </a:ext>
          </a:extLst>
        </xdr:cNvPr>
        <xdr:cNvSpPr txBox="1">
          <a:spLocks noChangeArrowheads="1"/>
        </xdr:cNvSpPr>
      </xdr:nvSpPr>
      <xdr:spPr bwMode="auto">
        <a:xfrm>
          <a:off x="8172450" y="82781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285750</xdr:colOff>
      <xdr:row>504</xdr:row>
      <xdr:rowOff>123825</xdr:rowOff>
    </xdr:from>
    <xdr:ext cx="76200" cy="200025"/>
    <xdr:sp macro="" textlink="">
      <xdr:nvSpPr>
        <xdr:cNvPr id="6469" name="Text Box 3193">
          <a:extLst>
            <a:ext uri="{FF2B5EF4-FFF2-40B4-BE49-F238E27FC236}">
              <a16:creationId xmlns:a16="http://schemas.microsoft.com/office/drawing/2014/main" id="{7C896FCB-C6BC-4D36-8B1B-DC2E47BD8409}"/>
            </a:ext>
          </a:extLst>
        </xdr:cNvPr>
        <xdr:cNvSpPr txBox="1">
          <a:spLocks noChangeArrowheads="1"/>
        </xdr:cNvSpPr>
      </xdr:nvSpPr>
      <xdr:spPr bwMode="auto">
        <a:xfrm>
          <a:off x="8172450" y="83267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528</xdr:row>
      <xdr:rowOff>0</xdr:rowOff>
    </xdr:from>
    <xdr:ext cx="76200" cy="200025"/>
    <xdr:sp macro="" textlink="">
      <xdr:nvSpPr>
        <xdr:cNvPr id="6470" name="Text Box 9">
          <a:extLst>
            <a:ext uri="{FF2B5EF4-FFF2-40B4-BE49-F238E27FC236}">
              <a16:creationId xmlns:a16="http://schemas.microsoft.com/office/drawing/2014/main" id="{6C1244D5-262C-4878-879A-EB8DB38E3E3C}"/>
            </a:ext>
          </a:extLst>
        </xdr:cNvPr>
        <xdr:cNvSpPr txBox="1">
          <a:spLocks noChangeArrowheads="1"/>
        </xdr:cNvSpPr>
      </xdr:nvSpPr>
      <xdr:spPr bwMode="auto">
        <a:xfrm>
          <a:off x="2133600" y="87029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528</xdr:row>
      <xdr:rowOff>0</xdr:rowOff>
    </xdr:from>
    <xdr:ext cx="76200" cy="200025"/>
    <xdr:sp macro="" textlink="">
      <xdr:nvSpPr>
        <xdr:cNvPr id="6471" name="Text Box 2909">
          <a:extLst>
            <a:ext uri="{FF2B5EF4-FFF2-40B4-BE49-F238E27FC236}">
              <a16:creationId xmlns:a16="http://schemas.microsoft.com/office/drawing/2014/main" id="{3931CF44-2916-4254-A218-F50C5CD6DDFA}"/>
            </a:ext>
          </a:extLst>
        </xdr:cNvPr>
        <xdr:cNvSpPr txBox="1">
          <a:spLocks noChangeArrowheads="1"/>
        </xdr:cNvSpPr>
      </xdr:nvSpPr>
      <xdr:spPr bwMode="auto">
        <a:xfrm>
          <a:off x="2162175" y="87029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529</xdr:row>
      <xdr:rowOff>0</xdr:rowOff>
    </xdr:from>
    <xdr:ext cx="76200" cy="200025"/>
    <xdr:sp macro="" textlink="">
      <xdr:nvSpPr>
        <xdr:cNvPr id="6472" name="Text Box 9">
          <a:extLst>
            <a:ext uri="{FF2B5EF4-FFF2-40B4-BE49-F238E27FC236}">
              <a16:creationId xmlns:a16="http://schemas.microsoft.com/office/drawing/2014/main" id="{ADDE0ABB-40E4-4812-83FC-42A0C1B3557D}"/>
            </a:ext>
          </a:extLst>
        </xdr:cNvPr>
        <xdr:cNvSpPr txBox="1">
          <a:spLocks noChangeArrowheads="1"/>
        </xdr:cNvSpPr>
      </xdr:nvSpPr>
      <xdr:spPr bwMode="auto">
        <a:xfrm>
          <a:off x="21621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529</xdr:row>
      <xdr:rowOff>0</xdr:rowOff>
    </xdr:from>
    <xdr:ext cx="76200" cy="200025"/>
    <xdr:sp macro="" textlink="">
      <xdr:nvSpPr>
        <xdr:cNvPr id="6473" name="Text Box 2909">
          <a:extLst>
            <a:ext uri="{FF2B5EF4-FFF2-40B4-BE49-F238E27FC236}">
              <a16:creationId xmlns:a16="http://schemas.microsoft.com/office/drawing/2014/main" id="{ED76C31D-21C1-4A72-BF44-FD76B17AC47D}"/>
            </a:ext>
          </a:extLst>
        </xdr:cNvPr>
        <xdr:cNvSpPr txBox="1">
          <a:spLocks noChangeArrowheads="1"/>
        </xdr:cNvSpPr>
      </xdr:nvSpPr>
      <xdr:spPr bwMode="auto">
        <a:xfrm>
          <a:off x="21621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529</xdr:row>
      <xdr:rowOff>0</xdr:rowOff>
    </xdr:from>
    <xdr:ext cx="76200" cy="200025"/>
    <xdr:sp macro="" textlink="">
      <xdr:nvSpPr>
        <xdr:cNvPr id="6474" name="Text Box 9">
          <a:extLst>
            <a:ext uri="{FF2B5EF4-FFF2-40B4-BE49-F238E27FC236}">
              <a16:creationId xmlns:a16="http://schemas.microsoft.com/office/drawing/2014/main" id="{F8107B90-0F47-4246-BE6D-504ECC00B7BB}"/>
            </a:ext>
          </a:extLst>
        </xdr:cNvPr>
        <xdr:cNvSpPr txBox="1">
          <a:spLocks noChangeArrowheads="1"/>
        </xdr:cNvSpPr>
      </xdr:nvSpPr>
      <xdr:spPr bwMode="auto">
        <a:xfrm>
          <a:off x="2133600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529</xdr:row>
      <xdr:rowOff>0</xdr:rowOff>
    </xdr:from>
    <xdr:ext cx="76200" cy="200025"/>
    <xdr:sp macro="" textlink="">
      <xdr:nvSpPr>
        <xdr:cNvPr id="6475" name="Text Box 2909">
          <a:extLst>
            <a:ext uri="{FF2B5EF4-FFF2-40B4-BE49-F238E27FC236}">
              <a16:creationId xmlns:a16="http://schemas.microsoft.com/office/drawing/2014/main" id="{8E939425-CBD3-4E73-80FF-EEB1F5F61EF1}"/>
            </a:ext>
          </a:extLst>
        </xdr:cNvPr>
        <xdr:cNvSpPr txBox="1">
          <a:spLocks noChangeArrowheads="1"/>
        </xdr:cNvSpPr>
      </xdr:nvSpPr>
      <xdr:spPr bwMode="auto">
        <a:xfrm>
          <a:off x="2162175" y="8719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530</xdr:row>
      <xdr:rowOff>0</xdr:rowOff>
    </xdr:from>
    <xdr:ext cx="76200" cy="200025"/>
    <xdr:sp macro="" textlink="">
      <xdr:nvSpPr>
        <xdr:cNvPr id="6476" name="Text Box 9">
          <a:extLst>
            <a:ext uri="{FF2B5EF4-FFF2-40B4-BE49-F238E27FC236}">
              <a16:creationId xmlns:a16="http://schemas.microsoft.com/office/drawing/2014/main" id="{DD33D059-5C5F-4C10-B97A-DF7EC2159FC1}"/>
            </a:ext>
          </a:extLst>
        </xdr:cNvPr>
        <xdr:cNvSpPr txBox="1">
          <a:spLocks noChangeArrowheads="1"/>
        </xdr:cNvSpPr>
      </xdr:nvSpPr>
      <xdr:spPr bwMode="auto">
        <a:xfrm>
          <a:off x="2162175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530</xdr:row>
      <xdr:rowOff>0</xdr:rowOff>
    </xdr:from>
    <xdr:ext cx="76200" cy="200025"/>
    <xdr:sp macro="" textlink="">
      <xdr:nvSpPr>
        <xdr:cNvPr id="6477" name="Text Box 2909">
          <a:extLst>
            <a:ext uri="{FF2B5EF4-FFF2-40B4-BE49-F238E27FC236}">
              <a16:creationId xmlns:a16="http://schemas.microsoft.com/office/drawing/2014/main" id="{A5E4321C-7CBA-4215-8601-E9F649BF2DE7}"/>
            </a:ext>
          </a:extLst>
        </xdr:cNvPr>
        <xdr:cNvSpPr txBox="1">
          <a:spLocks noChangeArrowheads="1"/>
        </xdr:cNvSpPr>
      </xdr:nvSpPr>
      <xdr:spPr bwMode="auto">
        <a:xfrm>
          <a:off x="2162175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530</xdr:row>
      <xdr:rowOff>0</xdr:rowOff>
    </xdr:from>
    <xdr:ext cx="76200" cy="200025"/>
    <xdr:sp macro="" textlink="">
      <xdr:nvSpPr>
        <xdr:cNvPr id="6478" name="Text Box 9">
          <a:extLst>
            <a:ext uri="{FF2B5EF4-FFF2-40B4-BE49-F238E27FC236}">
              <a16:creationId xmlns:a16="http://schemas.microsoft.com/office/drawing/2014/main" id="{D464BE2C-4A2C-46D6-8241-FA754D5178F3}"/>
            </a:ext>
          </a:extLst>
        </xdr:cNvPr>
        <xdr:cNvSpPr txBox="1">
          <a:spLocks noChangeArrowheads="1"/>
        </xdr:cNvSpPr>
      </xdr:nvSpPr>
      <xdr:spPr bwMode="auto">
        <a:xfrm>
          <a:off x="2133600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530</xdr:row>
      <xdr:rowOff>0</xdr:rowOff>
    </xdr:from>
    <xdr:ext cx="76200" cy="200025"/>
    <xdr:sp macro="" textlink="">
      <xdr:nvSpPr>
        <xdr:cNvPr id="6479" name="Text Box 2909">
          <a:extLst>
            <a:ext uri="{FF2B5EF4-FFF2-40B4-BE49-F238E27FC236}">
              <a16:creationId xmlns:a16="http://schemas.microsoft.com/office/drawing/2014/main" id="{C9DFF9CF-7E77-4E3A-BEE4-3A9686DEE22D}"/>
            </a:ext>
          </a:extLst>
        </xdr:cNvPr>
        <xdr:cNvSpPr txBox="1">
          <a:spLocks noChangeArrowheads="1"/>
        </xdr:cNvSpPr>
      </xdr:nvSpPr>
      <xdr:spPr bwMode="auto">
        <a:xfrm>
          <a:off x="2162175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530</xdr:row>
      <xdr:rowOff>0</xdr:rowOff>
    </xdr:from>
    <xdr:ext cx="76200" cy="200025"/>
    <xdr:sp macro="" textlink="">
      <xdr:nvSpPr>
        <xdr:cNvPr id="6480" name="Text Box 9">
          <a:extLst>
            <a:ext uri="{FF2B5EF4-FFF2-40B4-BE49-F238E27FC236}">
              <a16:creationId xmlns:a16="http://schemas.microsoft.com/office/drawing/2014/main" id="{CD80E298-4627-4CF3-827D-A505711DB3BC}"/>
            </a:ext>
          </a:extLst>
        </xdr:cNvPr>
        <xdr:cNvSpPr txBox="1">
          <a:spLocks noChangeArrowheads="1"/>
        </xdr:cNvSpPr>
      </xdr:nvSpPr>
      <xdr:spPr bwMode="auto">
        <a:xfrm>
          <a:off x="2133600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530</xdr:row>
      <xdr:rowOff>0</xdr:rowOff>
    </xdr:from>
    <xdr:ext cx="76200" cy="200025"/>
    <xdr:sp macro="" textlink="">
      <xdr:nvSpPr>
        <xdr:cNvPr id="6481" name="Text Box 2909">
          <a:extLst>
            <a:ext uri="{FF2B5EF4-FFF2-40B4-BE49-F238E27FC236}">
              <a16:creationId xmlns:a16="http://schemas.microsoft.com/office/drawing/2014/main" id="{2FE82559-C497-401A-97C9-BD29C6481292}"/>
            </a:ext>
          </a:extLst>
        </xdr:cNvPr>
        <xdr:cNvSpPr txBox="1">
          <a:spLocks noChangeArrowheads="1"/>
        </xdr:cNvSpPr>
      </xdr:nvSpPr>
      <xdr:spPr bwMode="auto">
        <a:xfrm>
          <a:off x="2162175" y="8735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531</xdr:row>
      <xdr:rowOff>0</xdr:rowOff>
    </xdr:from>
    <xdr:ext cx="76200" cy="200025"/>
    <xdr:sp macro="" textlink="">
      <xdr:nvSpPr>
        <xdr:cNvPr id="6482" name="Text Box 9">
          <a:extLst>
            <a:ext uri="{FF2B5EF4-FFF2-40B4-BE49-F238E27FC236}">
              <a16:creationId xmlns:a16="http://schemas.microsoft.com/office/drawing/2014/main" id="{39476E12-41C0-4937-96E5-E31696F4167A}"/>
            </a:ext>
          </a:extLst>
        </xdr:cNvPr>
        <xdr:cNvSpPr txBox="1">
          <a:spLocks noChangeArrowheads="1"/>
        </xdr:cNvSpPr>
      </xdr:nvSpPr>
      <xdr:spPr bwMode="auto">
        <a:xfrm>
          <a:off x="2162175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531</xdr:row>
      <xdr:rowOff>0</xdr:rowOff>
    </xdr:from>
    <xdr:ext cx="76200" cy="200025"/>
    <xdr:sp macro="" textlink="">
      <xdr:nvSpPr>
        <xdr:cNvPr id="6483" name="Text Box 2909">
          <a:extLst>
            <a:ext uri="{FF2B5EF4-FFF2-40B4-BE49-F238E27FC236}">
              <a16:creationId xmlns:a16="http://schemas.microsoft.com/office/drawing/2014/main" id="{2CE14F71-4BB9-4C70-8D52-F049136AEC55}"/>
            </a:ext>
          </a:extLst>
        </xdr:cNvPr>
        <xdr:cNvSpPr txBox="1">
          <a:spLocks noChangeArrowheads="1"/>
        </xdr:cNvSpPr>
      </xdr:nvSpPr>
      <xdr:spPr bwMode="auto">
        <a:xfrm>
          <a:off x="2162175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531</xdr:row>
      <xdr:rowOff>0</xdr:rowOff>
    </xdr:from>
    <xdr:ext cx="76200" cy="200025"/>
    <xdr:sp macro="" textlink="">
      <xdr:nvSpPr>
        <xdr:cNvPr id="6484" name="Text Box 9">
          <a:extLst>
            <a:ext uri="{FF2B5EF4-FFF2-40B4-BE49-F238E27FC236}">
              <a16:creationId xmlns:a16="http://schemas.microsoft.com/office/drawing/2014/main" id="{EF97DAD0-02B5-4EA1-98EA-5E4CC93767C2}"/>
            </a:ext>
          </a:extLst>
        </xdr:cNvPr>
        <xdr:cNvSpPr txBox="1">
          <a:spLocks noChangeArrowheads="1"/>
        </xdr:cNvSpPr>
      </xdr:nvSpPr>
      <xdr:spPr bwMode="auto">
        <a:xfrm>
          <a:off x="2133600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531</xdr:row>
      <xdr:rowOff>0</xdr:rowOff>
    </xdr:from>
    <xdr:ext cx="76200" cy="200025"/>
    <xdr:sp macro="" textlink="">
      <xdr:nvSpPr>
        <xdr:cNvPr id="6485" name="Text Box 2909">
          <a:extLst>
            <a:ext uri="{FF2B5EF4-FFF2-40B4-BE49-F238E27FC236}">
              <a16:creationId xmlns:a16="http://schemas.microsoft.com/office/drawing/2014/main" id="{09FEB107-6804-4236-9BF6-023B25514A4F}"/>
            </a:ext>
          </a:extLst>
        </xdr:cNvPr>
        <xdr:cNvSpPr txBox="1">
          <a:spLocks noChangeArrowheads="1"/>
        </xdr:cNvSpPr>
      </xdr:nvSpPr>
      <xdr:spPr bwMode="auto">
        <a:xfrm>
          <a:off x="2162175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531</xdr:row>
      <xdr:rowOff>0</xdr:rowOff>
    </xdr:from>
    <xdr:ext cx="76200" cy="200025"/>
    <xdr:sp macro="" textlink="">
      <xdr:nvSpPr>
        <xdr:cNvPr id="6486" name="Text Box 9">
          <a:extLst>
            <a:ext uri="{FF2B5EF4-FFF2-40B4-BE49-F238E27FC236}">
              <a16:creationId xmlns:a16="http://schemas.microsoft.com/office/drawing/2014/main" id="{44EC9537-B324-433E-9EB6-B487A1DBA8E1}"/>
            </a:ext>
          </a:extLst>
        </xdr:cNvPr>
        <xdr:cNvSpPr txBox="1">
          <a:spLocks noChangeArrowheads="1"/>
        </xdr:cNvSpPr>
      </xdr:nvSpPr>
      <xdr:spPr bwMode="auto">
        <a:xfrm>
          <a:off x="2133600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531</xdr:row>
      <xdr:rowOff>0</xdr:rowOff>
    </xdr:from>
    <xdr:ext cx="76200" cy="200025"/>
    <xdr:sp macro="" textlink="">
      <xdr:nvSpPr>
        <xdr:cNvPr id="6487" name="Text Box 2909">
          <a:extLst>
            <a:ext uri="{FF2B5EF4-FFF2-40B4-BE49-F238E27FC236}">
              <a16:creationId xmlns:a16="http://schemas.microsoft.com/office/drawing/2014/main" id="{A85C9447-400C-4D57-AB85-CF0E963C133F}"/>
            </a:ext>
          </a:extLst>
        </xdr:cNvPr>
        <xdr:cNvSpPr txBox="1">
          <a:spLocks noChangeArrowheads="1"/>
        </xdr:cNvSpPr>
      </xdr:nvSpPr>
      <xdr:spPr bwMode="auto">
        <a:xfrm>
          <a:off x="2162175" y="8751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488" name="Text Box 9">
          <a:extLst>
            <a:ext uri="{FF2B5EF4-FFF2-40B4-BE49-F238E27FC236}">
              <a16:creationId xmlns:a16="http://schemas.microsoft.com/office/drawing/2014/main" id="{8E463502-0E2C-480F-8408-3E417B63CC41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489" name="Text Box 2909">
          <a:extLst>
            <a:ext uri="{FF2B5EF4-FFF2-40B4-BE49-F238E27FC236}">
              <a16:creationId xmlns:a16="http://schemas.microsoft.com/office/drawing/2014/main" id="{679865D8-54CA-4739-9382-0871EAFB65C7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532</xdr:row>
      <xdr:rowOff>0</xdr:rowOff>
    </xdr:from>
    <xdr:ext cx="76200" cy="200025"/>
    <xdr:sp macro="" textlink="">
      <xdr:nvSpPr>
        <xdr:cNvPr id="6490" name="Text Box 9">
          <a:extLst>
            <a:ext uri="{FF2B5EF4-FFF2-40B4-BE49-F238E27FC236}">
              <a16:creationId xmlns:a16="http://schemas.microsoft.com/office/drawing/2014/main" id="{34E15BA1-928C-493E-90E4-F1D4A76D6396}"/>
            </a:ext>
          </a:extLst>
        </xdr:cNvPr>
        <xdr:cNvSpPr txBox="1">
          <a:spLocks noChangeArrowheads="1"/>
        </xdr:cNvSpPr>
      </xdr:nvSpPr>
      <xdr:spPr bwMode="auto">
        <a:xfrm>
          <a:off x="2133600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491" name="Text Box 2909">
          <a:extLst>
            <a:ext uri="{FF2B5EF4-FFF2-40B4-BE49-F238E27FC236}">
              <a16:creationId xmlns:a16="http://schemas.microsoft.com/office/drawing/2014/main" id="{3D0744FE-8A26-4A21-B54B-F0EBC2CDFD45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532</xdr:row>
      <xdr:rowOff>0</xdr:rowOff>
    </xdr:from>
    <xdr:ext cx="76200" cy="200025"/>
    <xdr:sp macro="" textlink="">
      <xdr:nvSpPr>
        <xdr:cNvPr id="6492" name="Text Box 9">
          <a:extLst>
            <a:ext uri="{FF2B5EF4-FFF2-40B4-BE49-F238E27FC236}">
              <a16:creationId xmlns:a16="http://schemas.microsoft.com/office/drawing/2014/main" id="{3E2DA1F1-5D42-4BD0-B42C-3DBB03ED3D03}"/>
            </a:ext>
          </a:extLst>
        </xdr:cNvPr>
        <xdr:cNvSpPr txBox="1">
          <a:spLocks noChangeArrowheads="1"/>
        </xdr:cNvSpPr>
      </xdr:nvSpPr>
      <xdr:spPr bwMode="auto">
        <a:xfrm>
          <a:off x="2133600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532</xdr:row>
      <xdr:rowOff>0</xdr:rowOff>
    </xdr:from>
    <xdr:ext cx="76200" cy="200025"/>
    <xdr:sp macro="" textlink="">
      <xdr:nvSpPr>
        <xdr:cNvPr id="6493" name="Text Box 2909">
          <a:extLst>
            <a:ext uri="{FF2B5EF4-FFF2-40B4-BE49-F238E27FC236}">
              <a16:creationId xmlns:a16="http://schemas.microsoft.com/office/drawing/2014/main" id="{A42ECB0B-A89F-4662-88AC-B70A4998654E}"/>
            </a:ext>
          </a:extLst>
        </xdr:cNvPr>
        <xdr:cNvSpPr txBox="1">
          <a:spLocks noChangeArrowheads="1"/>
        </xdr:cNvSpPr>
      </xdr:nvSpPr>
      <xdr:spPr bwMode="auto">
        <a:xfrm>
          <a:off x="2162175" y="8767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494" name="Text Box 9">
          <a:extLst>
            <a:ext uri="{FF2B5EF4-FFF2-40B4-BE49-F238E27FC236}">
              <a16:creationId xmlns:a16="http://schemas.microsoft.com/office/drawing/2014/main" id="{AE5EFDA5-47A8-408F-8ED4-7AC7E859FE2B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495" name="Text Box 2909">
          <a:extLst>
            <a:ext uri="{FF2B5EF4-FFF2-40B4-BE49-F238E27FC236}">
              <a16:creationId xmlns:a16="http://schemas.microsoft.com/office/drawing/2014/main" id="{B483984D-82A8-4F25-9721-6A2712ABBBEF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533</xdr:row>
      <xdr:rowOff>0</xdr:rowOff>
    </xdr:from>
    <xdr:ext cx="76200" cy="200025"/>
    <xdr:sp macro="" textlink="">
      <xdr:nvSpPr>
        <xdr:cNvPr id="6496" name="Text Box 9">
          <a:extLst>
            <a:ext uri="{FF2B5EF4-FFF2-40B4-BE49-F238E27FC236}">
              <a16:creationId xmlns:a16="http://schemas.microsoft.com/office/drawing/2014/main" id="{66B1A2EA-5424-459F-809E-9945FA7C1CBC}"/>
            </a:ext>
          </a:extLst>
        </xdr:cNvPr>
        <xdr:cNvSpPr txBox="1">
          <a:spLocks noChangeArrowheads="1"/>
        </xdr:cNvSpPr>
      </xdr:nvSpPr>
      <xdr:spPr bwMode="auto">
        <a:xfrm>
          <a:off x="2133600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497" name="Text Box 2909">
          <a:extLst>
            <a:ext uri="{FF2B5EF4-FFF2-40B4-BE49-F238E27FC236}">
              <a16:creationId xmlns:a16="http://schemas.microsoft.com/office/drawing/2014/main" id="{00B339A9-B793-4961-AA5E-D17893BB8873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533</xdr:row>
      <xdr:rowOff>0</xdr:rowOff>
    </xdr:from>
    <xdr:ext cx="76200" cy="200025"/>
    <xdr:sp macro="" textlink="">
      <xdr:nvSpPr>
        <xdr:cNvPr id="6498" name="Text Box 9">
          <a:extLst>
            <a:ext uri="{FF2B5EF4-FFF2-40B4-BE49-F238E27FC236}">
              <a16:creationId xmlns:a16="http://schemas.microsoft.com/office/drawing/2014/main" id="{0DBDF2EA-6F08-4461-9E17-3ADB27CD7F12}"/>
            </a:ext>
          </a:extLst>
        </xdr:cNvPr>
        <xdr:cNvSpPr txBox="1">
          <a:spLocks noChangeArrowheads="1"/>
        </xdr:cNvSpPr>
      </xdr:nvSpPr>
      <xdr:spPr bwMode="auto">
        <a:xfrm>
          <a:off x="2133600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533</xdr:row>
      <xdr:rowOff>0</xdr:rowOff>
    </xdr:from>
    <xdr:ext cx="76200" cy="200025"/>
    <xdr:sp macro="" textlink="">
      <xdr:nvSpPr>
        <xdr:cNvPr id="6499" name="Text Box 2909">
          <a:extLst>
            <a:ext uri="{FF2B5EF4-FFF2-40B4-BE49-F238E27FC236}">
              <a16:creationId xmlns:a16="http://schemas.microsoft.com/office/drawing/2014/main" id="{6B42FD09-7107-4560-9B1F-02DD3560213C}"/>
            </a:ext>
          </a:extLst>
        </xdr:cNvPr>
        <xdr:cNvSpPr txBox="1">
          <a:spLocks noChangeArrowheads="1"/>
        </xdr:cNvSpPr>
      </xdr:nvSpPr>
      <xdr:spPr bwMode="auto">
        <a:xfrm>
          <a:off x="2162175" y="8783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00" name="Text Box 9">
          <a:extLst>
            <a:ext uri="{FF2B5EF4-FFF2-40B4-BE49-F238E27FC236}">
              <a16:creationId xmlns:a16="http://schemas.microsoft.com/office/drawing/2014/main" id="{652CC21C-AD12-4195-9A2F-947ECCC946F5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01" name="Text Box 2909">
          <a:extLst>
            <a:ext uri="{FF2B5EF4-FFF2-40B4-BE49-F238E27FC236}">
              <a16:creationId xmlns:a16="http://schemas.microsoft.com/office/drawing/2014/main" id="{746FC621-A897-4B40-B641-7FD0B22DDF3A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534</xdr:row>
      <xdr:rowOff>0</xdr:rowOff>
    </xdr:from>
    <xdr:ext cx="76200" cy="200025"/>
    <xdr:sp macro="" textlink="">
      <xdr:nvSpPr>
        <xdr:cNvPr id="6502" name="Text Box 9">
          <a:extLst>
            <a:ext uri="{FF2B5EF4-FFF2-40B4-BE49-F238E27FC236}">
              <a16:creationId xmlns:a16="http://schemas.microsoft.com/office/drawing/2014/main" id="{BFBA5338-7EE3-47B8-A2D7-D1059395BED7}"/>
            </a:ext>
          </a:extLst>
        </xdr:cNvPr>
        <xdr:cNvSpPr txBox="1">
          <a:spLocks noChangeArrowheads="1"/>
        </xdr:cNvSpPr>
      </xdr:nvSpPr>
      <xdr:spPr bwMode="auto">
        <a:xfrm>
          <a:off x="2133600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03" name="Text Box 2909">
          <a:extLst>
            <a:ext uri="{FF2B5EF4-FFF2-40B4-BE49-F238E27FC236}">
              <a16:creationId xmlns:a16="http://schemas.microsoft.com/office/drawing/2014/main" id="{B5BE6D89-0DBD-44F1-AF4B-0DF3EE8E5100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534</xdr:row>
      <xdr:rowOff>0</xdr:rowOff>
    </xdr:from>
    <xdr:ext cx="76200" cy="200025"/>
    <xdr:sp macro="" textlink="">
      <xdr:nvSpPr>
        <xdr:cNvPr id="6504" name="Text Box 9">
          <a:extLst>
            <a:ext uri="{FF2B5EF4-FFF2-40B4-BE49-F238E27FC236}">
              <a16:creationId xmlns:a16="http://schemas.microsoft.com/office/drawing/2014/main" id="{461E13EB-A82D-4871-BCED-D8892B8139B2}"/>
            </a:ext>
          </a:extLst>
        </xdr:cNvPr>
        <xdr:cNvSpPr txBox="1">
          <a:spLocks noChangeArrowheads="1"/>
        </xdr:cNvSpPr>
      </xdr:nvSpPr>
      <xdr:spPr bwMode="auto">
        <a:xfrm>
          <a:off x="2133600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534</xdr:row>
      <xdr:rowOff>0</xdr:rowOff>
    </xdr:from>
    <xdr:ext cx="76200" cy="200025"/>
    <xdr:sp macro="" textlink="">
      <xdr:nvSpPr>
        <xdr:cNvPr id="6505" name="Text Box 2909">
          <a:extLst>
            <a:ext uri="{FF2B5EF4-FFF2-40B4-BE49-F238E27FC236}">
              <a16:creationId xmlns:a16="http://schemas.microsoft.com/office/drawing/2014/main" id="{D01317EB-2896-4E75-9D48-3E87FBE60A88}"/>
            </a:ext>
          </a:extLst>
        </xdr:cNvPr>
        <xdr:cNvSpPr txBox="1">
          <a:spLocks noChangeArrowheads="1"/>
        </xdr:cNvSpPr>
      </xdr:nvSpPr>
      <xdr:spPr bwMode="auto">
        <a:xfrm>
          <a:off x="2162175" y="88001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506" name="Text Box 9">
          <a:extLst>
            <a:ext uri="{FF2B5EF4-FFF2-40B4-BE49-F238E27FC236}">
              <a16:creationId xmlns:a16="http://schemas.microsoft.com/office/drawing/2014/main" id="{60F7B0D2-6081-4CEF-9217-186C263A9C60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507" name="Text Box 2909">
          <a:extLst>
            <a:ext uri="{FF2B5EF4-FFF2-40B4-BE49-F238E27FC236}">
              <a16:creationId xmlns:a16="http://schemas.microsoft.com/office/drawing/2014/main" id="{A5702810-DD29-4EE8-ADE2-780D207AEF66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535</xdr:row>
      <xdr:rowOff>0</xdr:rowOff>
    </xdr:from>
    <xdr:ext cx="76200" cy="200025"/>
    <xdr:sp macro="" textlink="">
      <xdr:nvSpPr>
        <xdr:cNvPr id="6508" name="Text Box 9">
          <a:extLst>
            <a:ext uri="{FF2B5EF4-FFF2-40B4-BE49-F238E27FC236}">
              <a16:creationId xmlns:a16="http://schemas.microsoft.com/office/drawing/2014/main" id="{9EF86695-51DA-4C5C-8E1E-876B92D64F29}"/>
            </a:ext>
          </a:extLst>
        </xdr:cNvPr>
        <xdr:cNvSpPr txBox="1">
          <a:spLocks noChangeArrowheads="1"/>
        </xdr:cNvSpPr>
      </xdr:nvSpPr>
      <xdr:spPr bwMode="auto">
        <a:xfrm>
          <a:off x="2133600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509" name="Text Box 2909">
          <a:extLst>
            <a:ext uri="{FF2B5EF4-FFF2-40B4-BE49-F238E27FC236}">
              <a16:creationId xmlns:a16="http://schemas.microsoft.com/office/drawing/2014/main" id="{C7E47654-1830-46C5-A80F-1356A37F992B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535</xdr:row>
      <xdr:rowOff>0</xdr:rowOff>
    </xdr:from>
    <xdr:ext cx="76200" cy="200025"/>
    <xdr:sp macro="" textlink="">
      <xdr:nvSpPr>
        <xdr:cNvPr id="6510" name="Text Box 9">
          <a:extLst>
            <a:ext uri="{FF2B5EF4-FFF2-40B4-BE49-F238E27FC236}">
              <a16:creationId xmlns:a16="http://schemas.microsoft.com/office/drawing/2014/main" id="{7DB5B535-752F-4B94-B5E2-13E79AB06E96}"/>
            </a:ext>
          </a:extLst>
        </xdr:cNvPr>
        <xdr:cNvSpPr txBox="1">
          <a:spLocks noChangeArrowheads="1"/>
        </xdr:cNvSpPr>
      </xdr:nvSpPr>
      <xdr:spPr bwMode="auto">
        <a:xfrm>
          <a:off x="2133600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535</xdr:row>
      <xdr:rowOff>0</xdr:rowOff>
    </xdr:from>
    <xdr:ext cx="76200" cy="200025"/>
    <xdr:sp macro="" textlink="">
      <xdr:nvSpPr>
        <xdr:cNvPr id="6511" name="Text Box 2909">
          <a:extLst>
            <a:ext uri="{FF2B5EF4-FFF2-40B4-BE49-F238E27FC236}">
              <a16:creationId xmlns:a16="http://schemas.microsoft.com/office/drawing/2014/main" id="{079C1814-C5A8-4D41-83F5-B88FCAF6DFBD}"/>
            </a:ext>
          </a:extLst>
        </xdr:cNvPr>
        <xdr:cNvSpPr txBox="1">
          <a:spLocks noChangeArrowheads="1"/>
        </xdr:cNvSpPr>
      </xdr:nvSpPr>
      <xdr:spPr bwMode="auto">
        <a:xfrm>
          <a:off x="2162175" y="88163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512" name="Text Box 9">
          <a:extLst>
            <a:ext uri="{FF2B5EF4-FFF2-40B4-BE49-F238E27FC236}">
              <a16:creationId xmlns:a16="http://schemas.microsoft.com/office/drawing/2014/main" id="{66CC579C-B84D-4A67-9772-0C6E2A1C1473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513" name="Text Box 2909">
          <a:extLst>
            <a:ext uri="{FF2B5EF4-FFF2-40B4-BE49-F238E27FC236}">
              <a16:creationId xmlns:a16="http://schemas.microsoft.com/office/drawing/2014/main" id="{1CCEE145-52D6-4CCA-B1F5-A8685B621E6E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536</xdr:row>
      <xdr:rowOff>0</xdr:rowOff>
    </xdr:from>
    <xdr:ext cx="76200" cy="200025"/>
    <xdr:sp macro="" textlink="">
      <xdr:nvSpPr>
        <xdr:cNvPr id="6514" name="Text Box 9">
          <a:extLst>
            <a:ext uri="{FF2B5EF4-FFF2-40B4-BE49-F238E27FC236}">
              <a16:creationId xmlns:a16="http://schemas.microsoft.com/office/drawing/2014/main" id="{E3F8A0D5-DC79-4975-A6B1-78F1984547A4}"/>
            </a:ext>
          </a:extLst>
        </xdr:cNvPr>
        <xdr:cNvSpPr txBox="1">
          <a:spLocks noChangeArrowheads="1"/>
        </xdr:cNvSpPr>
      </xdr:nvSpPr>
      <xdr:spPr bwMode="auto">
        <a:xfrm>
          <a:off x="213360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515" name="Text Box 2909">
          <a:extLst>
            <a:ext uri="{FF2B5EF4-FFF2-40B4-BE49-F238E27FC236}">
              <a16:creationId xmlns:a16="http://schemas.microsoft.com/office/drawing/2014/main" id="{022B8C21-2E5A-4711-AE7B-4383B51C20E1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536</xdr:row>
      <xdr:rowOff>0</xdr:rowOff>
    </xdr:from>
    <xdr:ext cx="76200" cy="200025"/>
    <xdr:sp macro="" textlink="">
      <xdr:nvSpPr>
        <xdr:cNvPr id="6516" name="Text Box 9">
          <a:extLst>
            <a:ext uri="{FF2B5EF4-FFF2-40B4-BE49-F238E27FC236}">
              <a16:creationId xmlns:a16="http://schemas.microsoft.com/office/drawing/2014/main" id="{AD405717-2E2A-4E49-90BE-8B2442579CCF}"/>
            </a:ext>
          </a:extLst>
        </xdr:cNvPr>
        <xdr:cNvSpPr txBox="1">
          <a:spLocks noChangeArrowheads="1"/>
        </xdr:cNvSpPr>
      </xdr:nvSpPr>
      <xdr:spPr bwMode="auto">
        <a:xfrm>
          <a:off x="213360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517" name="Text Box 2909">
          <a:extLst>
            <a:ext uri="{FF2B5EF4-FFF2-40B4-BE49-F238E27FC236}">
              <a16:creationId xmlns:a16="http://schemas.microsoft.com/office/drawing/2014/main" id="{D20BD504-450D-4088-9BF7-3B9A89831422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518" name="Text Box 9">
          <a:extLst>
            <a:ext uri="{FF2B5EF4-FFF2-40B4-BE49-F238E27FC236}">
              <a16:creationId xmlns:a16="http://schemas.microsoft.com/office/drawing/2014/main" id="{1BD5E1DB-0B64-414D-8369-37A672795AB2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519" name="Text Box 2909">
          <a:extLst>
            <a:ext uri="{FF2B5EF4-FFF2-40B4-BE49-F238E27FC236}">
              <a16:creationId xmlns:a16="http://schemas.microsoft.com/office/drawing/2014/main" id="{156BF4B3-B1D7-4BA1-9A20-2747440F5E2F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537</xdr:row>
      <xdr:rowOff>0</xdr:rowOff>
    </xdr:from>
    <xdr:ext cx="76200" cy="200025"/>
    <xdr:sp macro="" textlink="">
      <xdr:nvSpPr>
        <xdr:cNvPr id="6520" name="Text Box 9">
          <a:extLst>
            <a:ext uri="{FF2B5EF4-FFF2-40B4-BE49-F238E27FC236}">
              <a16:creationId xmlns:a16="http://schemas.microsoft.com/office/drawing/2014/main" id="{758EDC69-CAB6-4CED-8387-3FD82D251E3B}"/>
            </a:ext>
          </a:extLst>
        </xdr:cNvPr>
        <xdr:cNvSpPr txBox="1">
          <a:spLocks noChangeArrowheads="1"/>
        </xdr:cNvSpPr>
      </xdr:nvSpPr>
      <xdr:spPr bwMode="auto">
        <a:xfrm>
          <a:off x="213360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521" name="Text Box 2909">
          <a:extLst>
            <a:ext uri="{FF2B5EF4-FFF2-40B4-BE49-F238E27FC236}">
              <a16:creationId xmlns:a16="http://schemas.microsoft.com/office/drawing/2014/main" id="{11451406-C14B-4935-94A8-7777EDD740EC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536</xdr:row>
      <xdr:rowOff>0</xdr:rowOff>
    </xdr:from>
    <xdr:ext cx="76200" cy="200025"/>
    <xdr:sp macro="" textlink="">
      <xdr:nvSpPr>
        <xdr:cNvPr id="6522" name="Text Box 9">
          <a:extLst>
            <a:ext uri="{FF2B5EF4-FFF2-40B4-BE49-F238E27FC236}">
              <a16:creationId xmlns:a16="http://schemas.microsoft.com/office/drawing/2014/main" id="{A24A554A-5444-4C9F-B072-F340FECCB8AB}"/>
            </a:ext>
          </a:extLst>
        </xdr:cNvPr>
        <xdr:cNvSpPr txBox="1">
          <a:spLocks noChangeArrowheads="1"/>
        </xdr:cNvSpPr>
      </xdr:nvSpPr>
      <xdr:spPr bwMode="auto">
        <a:xfrm>
          <a:off x="2133600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536</xdr:row>
      <xdr:rowOff>0</xdr:rowOff>
    </xdr:from>
    <xdr:ext cx="76200" cy="200025"/>
    <xdr:sp macro="" textlink="">
      <xdr:nvSpPr>
        <xdr:cNvPr id="6523" name="Text Box 2909">
          <a:extLst>
            <a:ext uri="{FF2B5EF4-FFF2-40B4-BE49-F238E27FC236}">
              <a16:creationId xmlns:a16="http://schemas.microsoft.com/office/drawing/2014/main" id="{FEE726DF-1DC5-46CA-A446-1EFBE73567FF}"/>
            </a:ext>
          </a:extLst>
        </xdr:cNvPr>
        <xdr:cNvSpPr txBox="1">
          <a:spLocks noChangeArrowheads="1"/>
        </xdr:cNvSpPr>
      </xdr:nvSpPr>
      <xdr:spPr bwMode="auto">
        <a:xfrm>
          <a:off x="2162175" y="88325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524" name="Text Box 9">
          <a:extLst>
            <a:ext uri="{FF2B5EF4-FFF2-40B4-BE49-F238E27FC236}">
              <a16:creationId xmlns:a16="http://schemas.microsoft.com/office/drawing/2014/main" id="{6109E359-B845-43C5-AAD2-1F9A4DC49317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525" name="Text Box 2909">
          <a:extLst>
            <a:ext uri="{FF2B5EF4-FFF2-40B4-BE49-F238E27FC236}">
              <a16:creationId xmlns:a16="http://schemas.microsoft.com/office/drawing/2014/main" id="{7145EE12-6A62-4A28-B59B-BA75F67CEBED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537</xdr:row>
      <xdr:rowOff>0</xdr:rowOff>
    </xdr:from>
    <xdr:ext cx="76200" cy="200025"/>
    <xdr:sp macro="" textlink="">
      <xdr:nvSpPr>
        <xdr:cNvPr id="6526" name="Text Box 9">
          <a:extLst>
            <a:ext uri="{FF2B5EF4-FFF2-40B4-BE49-F238E27FC236}">
              <a16:creationId xmlns:a16="http://schemas.microsoft.com/office/drawing/2014/main" id="{3CB2F208-B8E1-414B-8635-8C5E78A15E94}"/>
            </a:ext>
          </a:extLst>
        </xdr:cNvPr>
        <xdr:cNvSpPr txBox="1">
          <a:spLocks noChangeArrowheads="1"/>
        </xdr:cNvSpPr>
      </xdr:nvSpPr>
      <xdr:spPr bwMode="auto">
        <a:xfrm>
          <a:off x="213360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527" name="Text Box 2909">
          <a:extLst>
            <a:ext uri="{FF2B5EF4-FFF2-40B4-BE49-F238E27FC236}">
              <a16:creationId xmlns:a16="http://schemas.microsoft.com/office/drawing/2014/main" id="{3AB7AB34-F784-4C32-9F62-0347245D54F9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528" name="Text Box 9">
          <a:extLst>
            <a:ext uri="{FF2B5EF4-FFF2-40B4-BE49-F238E27FC236}">
              <a16:creationId xmlns:a16="http://schemas.microsoft.com/office/drawing/2014/main" id="{28DB0B92-914C-4E69-9335-30857D3C13B8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529" name="Text Box 2909">
          <a:extLst>
            <a:ext uri="{FF2B5EF4-FFF2-40B4-BE49-F238E27FC236}">
              <a16:creationId xmlns:a16="http://schemas.microsoft.com/office/drawing/2014/main" id="{07CF66B5-1727-40FD-A776-ABF884929862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530" name="Text Box 9">
          <a:extLst>
            <a:ext uri="{FF2B5EF4-FFF2-40B4-BE49-F238E27FC236}">
              <a16:creationId xmlns:a16="http://schemas.microsoft.com/office/drawing/2014/main" id="{36760432-7F95-41BC-8755-DE8F256E3C2F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531" name="Text Box 2909">
          <a:extLst>
            <a:ext uri="{FF2B5EF4-FFF2-40B4-BE49-F238E27FC236}">
              <a16:creationId xmlns:a16="http://schemas.microsoft.com/office/drawing/2014/main" id="{5E10A49B-7032-4C8A-B03A-CDE0614152CE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532" name="Text Box 9">
          <a:extLst>
            <a:ext uri="{FF2B5EF4-FFF2-40B4-BE49-F238E27FC236}">
              <a16:creationId xmlns:a16="http://schemas.microsoft.com/office/drawing/2014/main" id="{81BCB954-AE86-49D0-988A-D7A1BEFD30C1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533" name="Text Box 2909">
          <a:extLst>
            <a:ext uri="{FF2B5EF4-FFF2-40B4-BE49-F238E27FC236}">
              <a16:creationId xmlns:a16="http://schemas.microsoft.com/office/drawing/2014/main" id="{119E3E0D-DBFD-4C5E-A61B-18E03B6A69E3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534" name="Text Box 9">
          <a:extLst>
            <a:ext uri="{FF2B5EF4-FFF2-40B4-BE49-F238E27FC236}">
              <a16:creationId xmlns:a16="http://schemas.microsoft.com/office/drawing/2014/main" id="{6979BC7D-11A5-4CDA-B0C4-9FF42B7AFAEA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535" name="Text Box 2909">
          <a:extLst>
            <a:ext uri="{FF2B5EF4-FFF2-40B4-BE49-F238E27FC236}">
              <a16:creationId xmlns:a16="http://schemas.microsoft.com/office/drawing/2014/main" id="{49B96067-FAC3-41E3-9412-24AB09B95504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536" name="Text Box 9">
          <a:extLst>
            <a:ext uri="{FF2B5EF4-FFF2-40B4-BE49-F238E27FC236}">
              <a16:creationId xmlns:a16="http://schemas.microsoft.com/office/drawing/2014/main" id="{0BA40354-285B-4124-A4FD-3AFEF5CAA46A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537" name="Text Box 2909">
          <a:extLst>
            <a:ext uri="{FF2B5EF4-FFF2-40B4-BE49-F238E27FC236}">
              <a16:creationId xmlns:a16="http://schemas.microsoft.com/office/drawing/2014/main" id="{70E6CA82-0B9E-43E5-9C45-5C8890DB08AA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537</xdr:row>
      <xdr:rowOff>0</xdr:rowOff>
    </xdr:from>
    <xdr:ext cx="76200" cy="200025"/>
    <xdr:sp macro="" textlink="">
      <xdr:nvSpPr>
        <xdr:cNvPr id="6538" name="Text Box 9">
          <a:extLst>
            <a:ext uri="{FF2B5EF4-FFF2-40B4-BE49-F238E27FC236}">
              <a16:creationId xmlns:a16="http://schemas.microsoft.com/office/drawing/2014/main" id="{DDC899AA-C689-4422-BFC2-9CB56334F44A}"/>
            </a:ext>
          </a:extLst>
        </xdr:cNvPr>
        <xdr:cNvSpPr txBox="1">
          <a:spLocks noChangeArrowheads="1"/>
        </xdr:cNvSpPr>
      </xdr:nvSpPr>
      <xdr:spPr bwMode="auto">
        <a:xfrm>
          <a:off x="213360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539" name="Text Box 2909">
          <a:extLst>
            <a:ext uri="{FF2B5EF4-FFF2-40B4-BE49-F238E27FC236}">
              <a16:creationId xmlns:a16="http://schemas.microsoft.com/office/drawing/2014/main" id="{437E149D-ABD3-48D8-BE3A-0900996710A4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537</xdr:row>
      <xdr:rowOff>0</xdr:rowOff>
    </xdr:from>
    <xdr:ext cx="76200" cy="200025"/>
    <xdr:sp macro="" textlink="">
      <xdr:nvSpPr>
        <xdr:cNvPr id="6540" name="Text Box 9">
          <a:extLst>
            <a:ext uri="{FF2B5EF4-FFF2-40B4-BE49-F238E27FC236}">
              <a16:creationId xmlns:a16="http://schemas.microsoft.com/office/drawing/2014/main" id="{A98DA09A-AA43-475E-9746-53247C0DE080}"/>
            </a:ext>
          </a:extLst>
        </xdr:cNvPr>
        <xdr:cNvSpPr txBox="1">
          <a:spLocks noChangeArrowheads="1"/>
        </xdr:cNvSpPr>
      </xdr:nvSpPr>
      <xdr:spPr bwMode="auto">
        <a:xfrm>
          <a:off x="2133600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537</xdr:row>
      <xdr:rowOff>0</xdr:rowOff>
    </xdr:from>
    <xdr:ext cx="76200" cy="200025"/>
    <xdr:sp macro="" textlink="">
      <xdr:nvSpPr>
        <xdr:cNvPr id="6541" name="Text Box 2909">
          <a:extLst>
            <a:ext uri="{FF2B5EF4-FFF2-40B4-BE49-F238E27FC236}">
              <a16:creationId xmlns:a16="http://schemas.microsoft.com/office/drawing/2014/main" id="{9D237482-08EE-4420-A9D6-337CF8CAF986}"/>
            </a:ext>
          </a:extLst>
        </xdr:cNvPr>
        <xdr:cNvSpPr txBox="1">
          <a:spLocks noChangeArrowheads="1"/>
        </xdr:cNvSpPr>
      </xdr:nvSpPr>
      <xdr:spPr bwMode="auto">
        <a:xfrm>
          <a:off x="21621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542" name="Text Box 9">
          <a:extLst>
            <a:ext uri="{FF2B5EF4-FFF2-40B4-BE49-F238E27FC236}">
              <a16:creationId xmlns:a16="http://schemas.microsoft.com/office/drawing/2014/main" id="{854B3E33-1CFA-48F4-A183-ADC05A872DAC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543" name="Text Box 2909">
          <a:extLst>
            <a:ext uri="{FF2B5EF4-FFF2-40B4-BE49-F238E27FC236}">
              <a16:creationId xmlns:a16="http://schemas.microsoft.com/office/drawing/2014/main" id="{BCACC8DD-AB4F-4F7F-A403-2B84BFF57DE6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538</xdr:row>
      <xdr:rowOff>0</xdr:rowOff>
    </xdr:from>
    <xdr:ext cx="76200" cy="200025"/>
    <xdr:sp macro="" textlink="">
      <xdr:nvSpPr>
        <xdr:cNvPr id="6544" name="Text Box 9">
          <a:extLst>
            <a:ext uri="{FF2B5EF4-FFF2-40B4-BE49-F238E27FC236}">
              <a16:creationId xmlns:a16="http://schemas.microsoft.com/office/drawing/2014/main" id="{54ED2F68-FEAF-4764-9ACF-45812C19AE04}"/>
            </a:ext>
          </a:extLst>
        </xdr:cNvPr>
        <xdr:cNvSpPr txBox="1">
          <a:spLocks noChangeArrowheads="1"/>
        </xdr:cNvSpPr>
      </xdr:nvSpPr>
      <xdr:spPr bwMode="auto">
        <a:xfrm>
          <a:off x="213360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545" name="Text Box 2909">
          <a:extLst>
            <a:ext uri="{FF2B5EF4-FFF2-40B4-BE49-F238E27FC236}">
              <a16:creationId xmlns:a16="http://schemas.microsoft.com/office/drawing/2014/main" id="{FE15DF4E-4406-4763-AC25-048938938869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538</xdr:row>
      <xdr:rowOff>0</xdr:rowOff>
    </xdr:from>
    <xdr:ext cx="76200" cy="200025"/>
    <xdr:sp macro="" textlink="">
      <xdr:nvSpPr>
        <xdr:cNvPr id="6546" name="Text Box 9">
          <a:extLst>
            <a:ext uri="{FF2B5EF4-FFF2-40B4-BE49-F238E27FC236}">
              <a16:creationId xmlns:a16="http://schemas.microsoft.com/office/drawing/2014/main" id="{9FFFA413-DA3B-41A9-A249-4609C3F8CA46}"/>
            </a:ext>
          </a:extLst>
        </xdr:cNvPr>
        <xdr:cNvSpPr txBox="1">
          <a:spLocks noChangeArrowheads="1"/>
        </xdr:cNvSpPr>
      </xdr:nvSpPr>
      <xdr:spPr bwMode="auto">
        <a:xfrm>
          <a:off x="213360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547" name="Text Box 2909">
          <a:extLst>
            <a:ext uri="{FF2B5EF4-FFF2-40B4-BE49-F238E27FC236}">
              <a16:creationId xmlns:a16="http://schemas.microsoft.com/office/drawing/2014/main" id="{F65C5B92-A15B-43B2-B4C9-1B65D4932C3A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538</xdr:row>
      <xdr:rowOff>0</xdr:rowOff>
    </xdr:from>
    <xdr:ext cx="76200" cy="200025"/>
    <xdr:sp macro="" textlink="">
      <xdr:nvSpPr>
        <xdr:cNvPr id="6548" name="Text Box 9">
          <a:extLst>
            <a:ext uri="{FF2B5EF4-FFF2-40B4-BE49-F238E27FC236}">
              <a16:creationId xmlns:a16="http://schemas.microsoft.com/office/drawing/2014/main" id="{7DC45F0D-DB7F-4706-BC2A-D4BF0595AA6B}"/>
            </a:ext>
          </a:extLst>
        </xdr:cNvPr>
        <xdr:cNvSpPr txBox="1">
          <a:spLocks noChangeArrowheads="1"/>
        </xdr:cNvSpPr>
      </xdr:nvSpPr>
      <xdr:spPr bwMode="auto">
        <a:xfrm>
          <a:off x="213360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549" name="Text Box 2909">
          <a:extLst>
            <a:ext uri="{FF2B5EF4-FFF2-40B4-BE49-F238E27FC236}">
              <a16:creationId xmlns:a16="http://schemas.microsoft.com/office/drawing/2014/main" id="{B5D549DC-A613-4AB7-9267-BA647F11A102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550" name="Text Box 9">
          <a:extLst>
            <a:ext uri="{FF2B5EF4-FFF2-40B4-BE49-F238E27FC236}">
              <a16:creationId xmlns:a16="http://schemas.microsoft.com/office/drawing/2014/main" id="{F46EFB1D-9F79-45CF-B34C-C16C9BCED62F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551" name="Text Box 2909">
          <a:extLst>
            <a:ext uri="{FF2B5EF4-FFF2-40B4-BE49-F238E27FC236}">
              <a16:creationId xmlns:a16="http://schemas.microsoft.com/office/drawing/2014/main" id="{4867D5F6-04A3-47D2-A3A1-DA6B5A0469BD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552" name="Text Box 9">
          <a:extLst>
            <a:ext uri="{FF2B5EF4-FFF2-40B4-BE49-F238E27FC236}">
              <a16:creationId xmlns:a16="http://schemas.microsoft.com/office/drawing/2014/main" id="{E0E2EFF8-1F38-445E-B2C9-919AF761E502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553" name="Text Box 2909">
          <a:extLst>
            <a:ext uri="{FF2B5EF4-FFF2-40B4-BE49-F238E27FC236}">
              <a16:creationId xmlns:a16="http://schemas.microsoft.com/office/drawing/2014/main" id="{9B63848A-34EB-49CF-BFA2-59B633D0D90B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554" name="Text Box 9">
          <a:extLst>
            <a:ext uri="{FF2B5EF4-FFF2-40B4-BE49-F238E27FC236}">
              <a16:creationId xmlns:a16="http://schemas.microsoft.com/office/drawing/2014/main" id="{1B7F2373-255D-431A-B530-4561FBF060BC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555" name="Text Box 2909">
          <a:extLst>
            <a:ext uri="{FF2B5EF4-FFF2-40B4-BE49-F238E27FC236}">
              <a16:creationId xmlns:a16="http://schemas.microsoft.com/office/drawing/2014/main" id="{67DB0C7D-8EAB-424D-B390-B76FED973768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556" name="Text Box 9">
          <a:extLst>
            <a:ext uri="{FF2B5EF4-FFF2-40B4-BE49-F238E27FC236}">
              <a16:creationId xmlns:a16="http://schemas.microsoft.com/office/drawing/2014/main" id="{5E59CFFD-CDAE-4D3D-8083-897AF22294CD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557" name="Text Box 2909">
          <a:extLst>
            <a:ext uri="{FF2B5EF4-FFF2-40B4-BE49-F238E27FC236}">
              <a16:creationId xmlns:a16="http://schemas.microsoft.com/office/drawing/2014/main" id="{121D75D3-F17F-45ED-B9E8-58E1F252233B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558" name="Text Box 9">
          <a:extLst>
            <a:ext uri="{FF2B5EF4-FFF2-40B4-BE49-F238E27FC236}">
              <a16:creationId xmlns:a16="http://schemas.microsoft.com/office/drawing/2014/main" id="{988774ED-BE87-45C2-8F0F-F4FCF21FE597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559" name="Text Box 2909">
          <a:extLst>
            <a:ext uri="{FF2B5EF4-FFF2-40B4-BE49-F238E27FC236}">
              <a16:creationId xmlns:a16="http://schemas.microsoft.com/office/drawing/2014/main" id="{88ED8F39-AE86-41F0-AC1B-5FDABD2DB5F0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538</xdr:row>
      <xdr:rowOff>0</xdr:rowOff>
    </xdr:from>
    <xdr:ext cx="76200" cy="200025"/>
    <xdr:sp macro="" textlink="">
      <xdr:nvSpPr>
        <xdr:cNvPr id="6560" name="Text Box 9">
          <a:extLst>
            <a:ext uri="{FF2B5EF4-FFF2-40B4-BE49-F238E27FC236}">
              <a16:creationId xmlns:a16="http://schemas.microsoft.com/office/drawing/2014/main" id="{4E2C4E36-8141-4084-9DCD-44246339F5B9}"/>
            </a:ext>
          </a:extLst>
        </xdr:cNvPr>
        <xdr:cNvSpPr txBox="1">
          <a:spLocks noChangeArrowheads="1"/>
        </xdr:cNvSpPr>
      </xdr:nvSpPr>
      <xdr:spPr bwMode="auto">
        <a:xfrm>
          <a:off x="213360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561" name="Text Box 2909">
          <a:extLst>
            <a:ext uri="{FF2B5EF4-FFF2-40B4-BE49-F238E27FC236}">
              <a16:creationId xmlns:a16="http://schemas.microsoft.com/office/drawing/2014/main" id="{57060B2A-C16C-4AFB-8C23-409C020CBD91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538</xdr:row>
      <xdr:rowOff>0</xdr:rowOff>
    </xdr:from>
    <xdr:ext cx="76200" cy="200025"/>
    <xdr:sp macro="" textlink="">
      <xdr:nvSpPr>
        <xdr:cNvPr id="6562" name="Text Box 9">
          <a:extLst>
            <a:ext uri="{FF2B5EF4-FFF2-40B4-BE49-F238E27FC236}">
              <a16:creationId xmlns:a16="http://schemas.microsoft.com/office/drawing/2014/main" id="{D600B498-F041-4CFE-916B-542E43937523}"/>
            </a:ext>
          </a:extLst>
        </xdr:cNvPr>
        <xdr:cNvSpPr txBox="1">
          <a:spLocks noChangeArrowheads="1"/>
        </xdr:cNvSpPr>
      </xdr:nvSpPr>
      <xdr:spPr bwMode="auto">
        <a:xfrm>
          <a:off x="2133600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538</xdr:row>
      <xdr:rowOff>0</xdr:rowOff>
    </xdr:from>
    <xdr:ext cx="76200" cy="200025"/>
    <xdr:sp macro="" textlink="">
      <xdr:nvSpPr>
        <xdr:cNvPr id="6563" name="Text Box 2909">
          <a:extLst>
            <a:ext uri="{FF2B5EF4-FFF2-40B4-BE49-F238E27FC236}">
              <a16:creationId xmlns:a16="http://schemas.microsoft.com/office/drawing/2014/main" id="{F7A9DB9C-67EE-4E52-9099-B76FFE778D4F}"/>
            </a:ext>
          </a:extLst>
        </xdr:cNvPr>
        <xdr:cNvSpPr txBox="1">
          <a:spLocks noChangeArrowheads="1"/>
        </xdr:cNvSpPr>
      </xdr:nvSpPr>
      <xdr:spPr bwMode="auto">
        <a:xfrm>
          <a:off x="2162175" y="88649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564" name="Text Box 9">
          <a:extLst>
            <a:ext uri="{FF2B5EF4-FFF2-40B4-BE49-F238E27FC236}">
              <a16:creationId xmlns:a16="http://schemas.microsoft.com/office/drawing/2014/main" id="{2EADB00F-67F5-4B6C-BC1E-85C98ECFA0F2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565" name="Text Box 2909">
          <a:extLst>
            <a:ext uri="{FF2B5EF4-FFF2-40B4-BE49-F238E27FC236}">
              <a16:creationId xmlns:a16="http://schemas.microsoft.com/office/drawing/2014/main" id="{53072A83-1B3A-416A-9D72-1422D83DA9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539</xdr:row>
      <xdr:rowOff>0</xdr:rowOff>
    </xdr:from>
    <xdr:ext cx="76200" cy="200025"/>
    <xdr:sp macro="" textlink="">
      <xdr:nvSpPr>
        <xdr:cNvPr id="6566" name="Text Box 9">
          <a:extLst>
            <a:ext uri="{FF2B5EF4-FFF2-40B4-BE49-F238E27FC236}">
              <a16:creationId xmlns:a16="http://schemas.microsoft.com/office/drawing/2014/main" id="{13224125-BD48-4A61-8512-98550ED49F7A}"/>
            </a:ext>
          </a:extLst>
        </xdr:cNvPr>
        <xdr:cNvSpPr txBox="1">
          <a:spLocks noChangeArrowheads="1"/>
        </xdr:cNvSpPr>
      </xdr:nvSpPr>
      <xdr:spPr bwMode="auto">
        <a:xfrm>
          <a:off x="213360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567" name="Text Box 2909">
          <a:extLst>
            <a:ext uri="{FF2B5EF4-FFF2-40B4-BE49-F238E27FC236}">
              <a16:creationId xmlns:a16="http://schemas.microsoft.com/office/drawing/2014/main" id="{886EDD21-8A9B-4562-ACAE-EFF80CE15C23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539</xdr:row>
      <xdr:rowOff>0</xdr:rowOff>
    </xdr:from>
    <xdr:ext cx="76200" cy="200025"/>
    <xdr:sp macro="" textlink="">
      <xdr:nvSpPr>
        <xdr:cNvPr id="6568" name="Text Box 9">
          <a:extLst>
            <a:ext uri="{FF2B5EF4-FFF2-40B4-BE49-F238E27FC236}">
              <a16:creationId xmlns:a16="http://schemas.microsoft.com/office/drawing/2014/main" id="{61021FC7-5570-4201-A3AA-02BA4C6D651C}"/>
            </a:ext>
          </a:extLst>
        </xdr:cNvPr>
        <xdr:cNvSpPr txBox="1">
          <a:spLocks noChangeArrowheads="1"/>
        </xdr:cNvSpPr>
      </xdr:nvSpPr>
      <xdr:spPr bwMode="auto">
        <a:xfrm>
          <a:off x="213360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569" name="Text Box 2909">
          <a:extLst>
            <a:ext uri="{FF2B5EF4-FFF2-40B4-BE49-F238E27FC236}">
              <a16:creationId xmlns:a16="http://schemas.microsoft.com/office/drawing/2014/main" id="{AEC841D7-36A2-4E86-9EEF-ED94291B9063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539</xdr:row>
      <xdr:rowOff>0</xdr:rowOff>
    </xdr:from>
    <xdr:ext cx="76200" cy="200025"/>
    <xdr:sp macro="" textlink="">
      <xdr:nvSpPr>
        <xdr:cNvPr id="6570" name="Text Box 9">
          <a:extLst>
            <a:ext uri="{FF2B5EF4-FFF2-40B4-BE49-F238E27FC236}">
              <a16:creationId xmlns:a16="http://schemas.microsoft.com/office/drawing/2014/main" id="{4A632479-F8E4-4D09-93E0-5EFB46CB1254}"/>
            </a:ext>
          </a:extLst>
        </xdr:cNvPr>
        <xdr:cNvSpPr txBox="1">
          <a:spLocks noChangeArrowheads="1"/>
        </xdr:cNvSpPr>
      </xdr:nvSpPr>
      <xdr:spPr bwMode="auto">
        <a:xfrm>
          <a:off x="213360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571" name="Text Box 2909">
          <a:extLst>
            <a:ext uri="{FF2B5EF4-FFF2-40B4-BE49-F238E27FC236}">
              <a16:creationId xmlns:a16="http://schemas.microsoft.com/office/drawing/2014/main" id="{990FFBD4-69D3-4474-8257-5DFA01092800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572" name="Text Box 9">
          <a:extLst>
            <a:ext uri="{FF2B5EF4-FFF2-40B4-BE49-F238E27FC236}">
              <a16:creationId xmlns:a16="http://schemas.microsoft.com/office/drawing/2014/main" id="{A73DFCB0-B4BF-440B-8B2E-910A3A3D29CF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573" name="Text Box 2909">
          <a:extLst>
            <a:ext uri="{FF2B5EF4-FFF2-40B4-BE49-F238E27FC236}">
              <a16:creationId xmlns:a16="http://schemas.microsoft.com/office/drawing/2014/main" id="{3049E656-DCAF-4C01-BF0E-43A34A9BBCC2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574" name="Text Box 9">
          <a:extLst>
            <a:ext uri="{FF2B5EF4-FFF2-40B4-BE49-F238E27FC236}">
              <a16:creationId xmlns:a16="http://schemas.microsoft.com/office/drawing/2014/main" id="{B1A7E6C7-31AF-4001-BAE9-86918D097681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575" name="Text Box 2909">
          <a:extLst>
            <a:ext uri="{FF2B5EF4-FFF2-40B4-BE49-F238E27FC236}">
              <a16:creationId xmlns:a16="http://schemas.microsoft.com/office/drawing/2014/main" id="{AD28CC39-2A44-42D5-BD09-B52C3C8C1D5C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76" name="Text Box 9">
          <a:extLst>
            <a:ext uri="{FF2B5EF4-FFF2-40B4-BE49-F238E27FC236}">
              <a16:creationId xmlns:a16="http://schemas.microsoft.com/office/drawing/2014/main" id="{82B94966-E5AF-4F95-AA1B-D8C39E05FB84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77" name="Text Box 2909">
          <a:extLst>
            <a:ext uri="{FF2B5EF4-FFF2-40B4-BE49-F238E27FC236}">
              <a16:creationId xmlns:a16="http://schemas.microsoft.com/office/drawing/2014/main" id="{19FE982F-E2DF-4AA6-8EB2-31346553F761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78" name="Text Box 9">
          <a:extLst>
            <a:ext uri="{FF2B5EF4-FFF2-40B4-BE49-F238E27FC236}">
              <a16:creationId xmlns:a16="http://schemas.microsoft.com/office/drawing/2014/main" id="{94793050-C2B5-48D9-9212-603A98895411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79" name="Text Box 2909">
          <a:extLst>
            <a:ext uri="{FF2B5EF4-FFF2-40B4-BE49-F238E27FC236}">
              <a16:creationId xmlns:a16="http://schemas.microsoft.com/office/drawing/2014/main" id="{F5B865C8-06DC-4577-A0EE-21B6ECF640F2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580" name="Text Box 9">
          <a:extLst>
            <a:ext uri="{FF2B5EF4-FFF2-40B4-BE49-F238E27FC236}">
              <a16:creationId xmlns:a16="http://schemas.microsoft.com/office/drawing/2014/main" id="{68074F54-8CEC-44AB-A9EF-8AE14DDAEEE3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581" name="Text Box 2909">
          <a:extLst>
            <a:ext uri="{FF2B5EF4-FFF2-40B4-BE49-F238E27FC236}">
              <a16:creationId xmlns:a16="http://schemas.microsoft.com/office/drawing/2014/main" id="{096D860B-1E38-46C6-AEBA-CAD81B3E52C1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539</xdr:row>
      <xdr:rowOff>0</xdr:rowOff>
    </xdr:from>
    <xdr:ext cx="76200" cy="200025"/>
    <xdr:sp macro="" textlink="">
      <xdr:nvSpPr>
        <xdr:cNvPr id="6582" name="Text Box 9">
          <a:extLst>
            <a:ext uri="{FF2B5EF4-FFF2-40B4-BE49-F238E27FC236}">
              <a16:creationId xmlns:a16="http://schemas.microsoft.com/office/drawing/2014/main" id="{C2B4F147-CF30-4A14-A221-27F732BCC758}"/>
            </a:ext>
          </a:extLst>
        </xdr:cNvPr>
        <xdr:cNvSpPr txBox="1">
          <a:spLocks noChangeArrowheads="1"/>
        </xdr:cNvSpPr>
      </xdr:nvSpPr>
      <xdr:spPr bwMode="auto">
        <a:xfrm>
          <a:off x="213360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583" name="Text Box 2909">
          <a:extLst>
            <a:ext uri="{FF2B5EF4-FFF2-40B4-BE49-F238E27FC236}">
              <a16:creationId xmlns:a16="http://schemas.microsoft.com/office/drawing/2014/main" id="{704ED1C1-E144-4D92-B6A7-D3F368F697A4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539</xdr:row>
      <xdr:rowOff>0</xdr:rowOff>
    </xdr:from>
    <xdr:ext cx="76200" cy="200025"/>
    <xdr:sp macro="" textlink="">
      <xdr:nvSpPr>
        <xdr:cNvPr id="6584" name="Text Box 9">
          <a:extLst>
            <a:ext uri="{FF2B5EF4-FFF2-40B4-BE49-F238E27FC236}">
              <a16:creationId xmlns:a16="http://schemas.microsoft.com/office/drawing/2014/main" id="{CDC5805C-92E7-4FBF-9945-64CC03A0A120}"/>
            </a:ext>
          </a:extLst>
        </xdr:cNvPr>
        <xdr:cNvSpPr txBox="1">
          <a:spLocks noChangeArrowheads="1"/>
        </xdr:cNvSpPr>
      </xdr:nvSpPr>
      <xdr:spPr bwMode="auto">
        <a:xfrm>
          <a:off x="2133600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539</xdr:row>
      <xdr:rowOff>0</xdr:rowOff>
    </xdr:from>
    <xdr:ext cx="76200" cy="200025"/>
    <xdr:sp macro="" textlink="">
      <xdr:nvSpPr>
        <xdr:cNvPr id="6585" name="Text Box 2909">
          <a:extLst>
            <a:ext uri="{FF2B5EF4-FFF2-40B4-BE49-F238E27FC236}">
              <a16:creationId xmlns:a16="http://schemas.microsoft.com/office/drawing/2014/main" id="{C457281D-AE8C-4D14-8482-8DF890F173A4}"/>
            </a:ext>
          </a:extLst>
        </xdr:cNvPr>
        <xdr:cNvSpPr txBox="1">
          <a:spLocks noChangeArrowheads="1"/>
        </xdr:cNvSpPr>
      </xdr:nvSpPr>
      <xdr:spPr bwMode="auto">
        <a:xfrm>
          <a:off x="2162175" y="88811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86" name="Text Box 9">
          <a:extLst>
            <a:ext uri="{FF2B5EF4-FFF2-40B4-BE49-F238E27FC236}">
              <a16:creationId xmlns:a16="http://schemas.microsoft.com/office/drawing/2014/main" id="{D9CD3485-E52A-4404-A88F-6B9AA7DB5433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87" name="Text Box 2909">
          <a:extLst>
            <a:ext uri="{FF2B5EF4-FFF2-40B4-BE49-F238E27FC236}">
              <a16:creationId xmlns:a16="http://schemas.microsoft.com/office/drawing/2014/main" id="{91C5920D-6692-4B89-B5F1-DAE667DEF4E2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588" name="Text Box 9">
          <a:extLst>
            <a:ext uri="{FF2B5EF4-FFF2-40B4-BE49-F238E27FC236}">
              <a16:creationId xmlns:a16="http://schemas.microsoft.com/office/drawing/2014/main" id="{6809C35F-3E7C-4FE3-8136-7431A5CF9DF9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89" name="Text Box 2909">
          <a:extLst>
            <a:ext uri="{FF2B5EF4-FFF2-40B4-BE49-F238E27FC236}">
              <a16:creationId xmlns:a16="http://schemas.microsoft.com/office/drawing/2014/main" id="{609FD52B-0D2D-419E-85C2-FB8F412C8565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590" name="Text Box 9">
          <a:extLst>
            <a:ext uri="{FF2B5EF4-FFF2-40B4-BE49-F238E27FC236}">
              <a16:creationId xmlns:a16="http://schemas.microsoft.com/office/drawing/2014/main" id="{BB0795FE-F0DE-477B-A8CF-5235130B0888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91" name="Text Box 2909">
          <a:extLst>
            <a:ext uri="{FF2B5EF4-FFF2-40B4-BE49-F238E27FC236}">
              <a16:creationId xmlns:a16="http://schemas.microsoft.com/office/drawing/2014/main" id="{5945ADCC-0A39-4BBC-96A6-CFC8B3CDE08B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592" name="Text Box 9">
          <a:extLst>
            <a:ext uri="{FF2B5EF4-FFF2-40B4-BE49-F238E27FC236}">
              <a16:creationId xmlns:a16="http://schemas.microsoft.com/office/drawing/2014/main" id="{1A016DF2-B1A3-4A0F-9E91-278F921EA6B8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93" name="Text Box 2909">
          <a:extLst>
            <a:ext uri="{FF2B5EF4-FFF2-40B4-BE49-F238E27FC236}">
              <a16:creationId xmlns:a16="http://schemas.microsoft.com/office/drawing/2014/main" id="{E13F02D2-7B75-46FF-A887-3CE615FDFBE3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94" name="Text Box 9">
          <a:extLst>
            <a:ext uri="{FF2B5EF4-FFF2-40B4-BE49-F238E27FC236}">
              <a16:creationId xmlns:a16="http://schemas.microsoft.com/office/drawing/2014/main" id="{E1FE44B5-A73B-4CE5-A16B-9BD21B55837C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95" name="Text Box 2909">
          <a:extLst>
            <a:ext uri="{FF2B5EF4-FFF2-40B4-BE49-F238E27FC236}">
              <a16:creationId xmlns:a16="http://schemas.microsoft.com/office/drawing/2014/main" id="{EAFD413C-E3DC-4CD1-861C-461C1A69AD23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96" name="Text Box 9">
          <a:extLst>
            <a:ext uri="{FF2B5EF4-FFF2-40B4-BE49-F238E27FC236}">
              <a16:creationId xmlns:a16="http://schemas.microsoft.com/office/drawing/2014/main" id="{A8821106-C7C0-4E91-9F79-9C40C8E728FB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597" name="Text Box 2909">
          <a:extLst>
            <a:ext uri="{FF2B5EF4-FFF2-40B4-BE49-F238E27FC236}">
              <a16:creationId xmlns:a16="http://schemas.microsoft.com/office/drawing/2014/main" id="{2CF15AAA-F8BB-4D92-8623-EEE0D8FB365D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598" name="Text Box 9">
          <a:extLst>
            <a:ext uri="{FF2B5EF4-FFF2-40B4-BE49-F238E27FC236}">
              <a16:creationId xmlns:a16="http://schemas.microsoft.com/office/drawing/2014/main" id="{1DBF5C96-F9DE-4C77-BC61-FA319DC3604D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599" name="Text Box 2909">
          <a:extLst>
            <a:ext uri="{FF2B5EF4-FFF2-40B4-BE49-F238E27FC236}">
              <a16:creationId xmlns:a16="http://schemas.microsoft.com/office/drawing/2014/main" id="{A8C4EEBC-FB4F-4083-898B-D38633E76F6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600" name="Text Box 9">
          <a:extLst>
            <a:ext uri="{FF2B5EF4-FFF2-40B4-BE49-F238E27FC236}">
              <a16:creationId xmlns:a16="http://schemas.microsoft.com/office/drawing/2014/main" id="{C4DC468B-9115-4991-AD72-3C7AA5FDE0C6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601" name="Text Box 2909">
          <a:extLst>
            <a:ext uri="{FF2B5EF4-FFF2-40B4-BE49-F238E27FC236}">
              <a16:creationId xmlns:a16="http://schemas.microsoft.com/office/drawing/2014/main" id="{19121F34-CB48-4B4D-AA4A-A29C1B79E37A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602" name="Text Box 9">
          <a:extLst>
            <a:ext uri="{FF2B5EF4-FFF2-40B4-BE49-F238E27FC236}">
              <a16:creationId xmlns:a16="http://schemas.microsoft.com/office/drawing/2014/main" id="{CB0AB455-8242-446B-A797-31B11B2F52CF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603" name="Text Box 2909">
          <a:extLst>
            <a:ext uri="{FF2B5EF4-FFF2-40B4-BE49-F238E27FC236}">
              <a16:creationId xmlns:a16="http://schemas.microsoft.com/office/drawing/2014/main" id="{EC32AC56-6C79-47DE-8C7E-D45E4D4EEC61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604" name="Text Box 9">
          <a:extLst>
            <a:ext uri="{FF2B5EF4-FFF2-40B4-BE49-F238E27FC236}">
              <a16:creationId xmlns:a16="http://schemas.microsoft.com/office/drawing/2014/main" id="{C0C84B88-183E-4559-8250-68CD9AE174A1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605" name="Text Box 2909">
          <a:extLst>
            <a:ext uri="{FF2B5EF4-FFF2-40B4-BE49-F238E27FC236}">
              <a16:creationId xmlns:a16="http://schemas.microsoft.com/office/drawing/2014/main" id="{EF6771E4-E97E-4522-B026-1B42254658FA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540</xdr:row>
      <xdr:rowOff>0</xdr:rowOff>
    </xdr:from>
    <xdr:ext cx="76200" cy="200025"/>
    <xdr:sp macro="" textlink="">
      <xdr:nvSpPr>
        <xdr:cNvPr id="6606" name="Text Box 9">
          <a:extLst>
            <a:ext uri="{FF2B5EF4-FFF2-40B4-BE49-F238E27FC236}">
              <a16:creationId xmlns:a16="http://schemas.microsoft.com/office/drawing/2014/main" id="{A4D2FA34-E1F5-4D84-9BCE-3CBD57F10C0F}"/>
            </a:ext>
          </a:extLst>
        </xdr:cNvPr>
        <xdr:cNvSpPr txBox="1">
          <a:spLocks noChangeArrowheads="1"/>
        </xdr:cNvSpPr>
      </xdr:nvSpPr>
      <xdr:spPr bwMode="auto">
        <a:xfrm>
          <a:off x="2133600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540</xdr:row>
      <xdr:rowOff>0</xdr:rowOff>
    </xdr:from>
    <xdr:ext cx="76200" cy="200025"/>
    <xdr:sp macro="" textlink="">
      <xdr:nvSpPr>
        <xdr:cNvPr id="6607" name="Text Box 2909">
          <a:extLst>
            <a:ext uri="{FF2B5EF4-FFF2-40B4-BE49-F238E27FC236}">
              <a16:creationId xmlns:a16="http://schemas.microsoft.com/office/drawing/2014/main" id="{56B2EBAD-ECCD-42D8-B510-60B2D8E3EF21}"/>
            </a:ext>
          </a:extLst>
        </xdr:cNvPr>
        <xdr:cNvSpPr txBox="1">
          <a:spLocks noChangeArrowheads="1"/>
        </xdr:cNvSpPr>
      </xdr:nvSpPr>
      <xdr:spPr bwMode="auto">
        <a:xfrm>
          <a:off x="2162175" y="88973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608" name="Text Box 9">
          <a:extLst>
            <a:ext uri="{FF2B5EF4-FFF2-40B4-BE49-F238E27FC236}">
              <a16:creationId xmlns:a16="http://schemas.microsoft.com/office/drawing/2014/main" id="{F2CFF14F-B6A7-44FB-B52D-D6139852013E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609" name="Text Box 2909">
          <a:extLst>
            <a:ext uri="{FF2B5EF4-FFF2-40B4-BE49-F238E27FC236}">
              <a16:creationId xmlns:a16="http://schemas.microsoft.com/office/drawing/2014/main" id="{6933A67E-2534-4520-9AB4-078ACF7BCDCC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610" name="Text Box 9">
          <a:extLst>
            <a:ext uri="{FF2B5EF4-FFF2-40B4-BE49-F238E27FC236}">
              <a16:creationId xmlns:a16="http://schemas.microsoft.com/office/drawing/2014/main" id="{18E6C510-8467-4103-AAA2-30BDF7272C26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611" name="Text Box 2909">
          <a:extLst>
            <a:ext uri="{FF2B5EF4-FFF2-40B4-BE49-F238E27FC236}">
              <a16:creationId xmlns:a16="http://schemas.microsoft.com/office/drawing/2014/main" id="{274F4CB0-7D8A-4B72-98BE-5EE4DA72F7F4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612" name="Text Box 9">
          <a:extLst>
            <a:ext uri="{FF2B5EF4-FFF2-40B4-BE49-F238E27FC236}">
              <a16:creationId xmlns:a16="http://schemas.microsoft.com/office/drawing/2014/main" id="{E92F6B6E-9BA1-4BCA-8CBB-CACFC3AB3F81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613" name="Text Box 2909">
          <a:extLst>
            <a:ext uri="{FF2B5EF4-FFF2-40B4-BE49-F238E27FC236}">
              <a16:creationId xmlns:a16="http://schemas.microsoft.com/office/drawing/2014/main" id="{3B2F7DF8-2E01-46D2-B319-E4E2FC56BB7A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614" name="Text Box 9">
          <a:extLst>
            <a:ext uri="{FF2B5EF4-FFF2-40B4-BE49-F238E27FC236}">
              <a16:creationId xmlns:a16="http://schemas.microsoft.com/office/drawing/2014/main" id="{4829F904-0E86-46E2-8E12-C211996C80AD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615" name="Text Box 2909">
          <a:extLst>
            <a:ext uri="{FF2B5EF4-FFF2-40B4-BE49-F238E27FC236}">
              <a16:creationId xmlns:a16="http://schemas.microsoft.com/office/drawing/2014/main" id="{544BA088-CA7C-4EC3-88FF-3C9C9406E1DA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616" name="Text Box 9">
          <a:extLst>
            <a:ext uri="{FF2B5EF4-FFF2-40B4-BE49-F238E27FC236}">
              <a16:creationId xmlns:a16="http://schemas.microsoft.com/office/drawing/2014/main" id="{011244BD-6E26-4E74-9A9E-5CFD4FD987FF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617" name="Text Box 2909">
          <a:extLst>
            <a:ext uri="{FF2B5EF4-FFF2-40B4-BE49-F238E27FC236}">
              <a16:creationId xmlns:a16="http://schemas.microsoft.com/office/drawing/2014/main" id="{DF04A3D2-EA64-49F7-A494-DA272AE38394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618" name="Text Box 9">
          <a:extLst>
            <a:ext uri="{FF2B5EF4-FFF2-40B4-BE49-F238E27FC236}">
              <a16:creationId xmlns:a16="http://schemas.microsoft.com/office/drawing/2014/main" id="{3876D0B0-8BC9-4816-BDB9-32F7C36D15DD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619" name="Text Box 2909">
          <a:extLst>
            <a:ext uri="{FF2B5EF4-FFF2-40B4-BE49-F238E27FC236}">
              <a16:creationId xmlns:a16="http://schemas.microsoft.com/office/drawing/2014/main" id="{D3B033A3-3F60-4FDB-AFD3-B85FFFEC77F7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620" name="Text Box 9">
          <a:extLst>
            <a:ext uri="{FF2B5EF4-FFF2-40B4-BE49-F238E27FC236}">
              <a16:creationId xmlns:a16="http://schemas.microsoft.com/office/drawing/2014/main" id="{21F100D2-7068-40AD-90A8-AE9D21B18EB2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621" name="Text Box 2909">
          <a:extLst>
            <a:ext uri="{FF2B5EF4-FFF2-40B4-BE49-F238E27FC236}">
              <a16:creationId xmlns:a16="http://schemas.microsoft.com/office/drawing/2014/main" id="{E74C421D-6D96-4D0B-B470-97CEFF8304C1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622" name="Text Box 9">
          <a:extLst>
            <a:ext uri="{FF2B5EF4-FFF2-40B4-BE49-F238E27FC236}">
              <a16:creationId xmlns:a16="http://schemas.microsoft.com/office/drawing/2014/main" id="{A24A15ED-3EDA-4567-93EC-B404B7AB3089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623" name="Text Box 2909">
          <a:extLst>
            <a:ext uri="{FF2B5EF4-FFF2-40B4-BE49-F238E27FC236}">
              <a16:creationId xmlns:a16="http://schemas.microsoft.com/office/drawing/2014/main" id="{AB28F133-B88A-405B-AED1-175AF99171A4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624" name="Text Box 9">
          <a:extLst>
            <a:ext uri="{FF2B5EF4-FFF2-40B4-BE49-F238E27FC236}">
              <a16:creationId xmlns:a16="http://schemas.microsoft.com/office/drawing/2014/main" id="{B3612280-2306-4B9A-8501-405DEE5DB53B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625" name="Text Box 2909">
          <a:extLst>
            <a:ext uri="{FF2B5EF4-FFF2-40B4-BE49-F238E27FC236}">
              <a16:creationId xmlns:a16="http://schemas.microsoft.com/office/drawing/2014/main" id="{442D8E8C-71DF-4A68-A8C7-6B9F0070CCF0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626" name="Text Box 9">
          <a:extLst>
            <a:ext uri="{FF2B5EF4-FFF2-40B4-BE49-F238E27FC236}">
              <a16:creationId xmlns:a16="http://schemas.microsoft.com/office/drawing/2014/main" id="{65804C3D-4E71-420C-BD31-B2DB49F74BA2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627" name="Text Box 2909">
          <a:extLst>
            <a:ext uri="{FF2B5EF4-FFF2-40B4-BE49-F238E27FC236}">
              <a16:creationId xmlns:a16="http://schemas.microsoft.com/office/drawing/2014/main" id="{3803A42A-92F5-4C48-B935-DE58230867BE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541</xdr:row>
      <xdr:rowOff>0</xdr:rowOff>
    </xdr:from>
    <xdr:ext cx="76200" cy="200025"/>
    <xdr:sp macro="" textlink="">
      <xdr:nvSpPr>
        <xdr:cNvPr id="6628" name="Text Box 9">
          <a:extLst>
            <a:ext uri="{FF2B5EF4-FFF2-40B4-BE49-F238E27FC236}">
              <a16:creationId xmlns:a16="http://schemas.microsoft.com/office/drawing/2014/main" id="{D91095F8-7E3F-4645-B3C8-1A59182583C7}"/>
            </a:ext>
          </a:extLst>
        </xdr:cNvPr>
        <xdr:cNvSpPr txBox="1">
          <a:spLocks noChangeArrowheads="1"/>
        </xdr:cNvSpPr>
      </xdr:nvSpPr>
      <xdr:spPr bwMode="auto">
        <a:xfrm>
          <a:off x="2133600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541</xdr:row>
      <xdr:rowOff>0</xdr:rowOff>
    </xdr:from>
    <xdr:ext cx="76200" cy="200025"/>
    <xdr:sp macro="" textlink="">
      <xdr:nvSpPr>
        <xdr:cNvPr id="6629" name="Text Box 2909">
          <a:extLst>
            <a:ext uri="{FF2B5EF4-FFF2-40B4-BE49-F238E27FC236}">
              <a16:creationId xmlns:a16="http://schemas.microsoft.com/office/drawing/2014/main" id="{59B46ED8-A342-40CC-9EF3-A0B14D864795}"/>
            </a:ext>
          </a:extLst>
        </xdr:cNvPr>
        <xdr:cNvSpPr txBox="1">
          <a:spLocks noChangeArrowheads="1"/>
        </xdr:cNvSpPr>
      </xdr:nvSpPr>
      <xdr:spPr bwMode="auto">
        <a:xfrm>
          <a:off x="2162175" y="89134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630" name="Text Box 9">
          <a:extLst>
            <a:ext uri="{FF2B5EF4-FFF2-40B4-BE49-F238E27FC236}">
              <a16:creationId xmlns:a16="http://schemas.microsoft.com/office/drawing/2014/main" id="{349FC856-DE9F-4B2F-81E1-E27AEC46DBFF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631" name="Text Box 2909">
          <a:extLst>
            <a:ext uri="{FF2B5EF4-FFF2-40B4-BE49-F238E27FC236}">
              <a16:creationId xmlns:a16="http://schemas.microsoft.com/office/drawing/2014/main" id="{7767A280-DFDD-4AC6-A101-72210D623876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542</xdr:row>
      <xdr:rowOff>0</xdr:rowOff>
    </xdr:from>
    <xdr:ext cx="76200" cy="200025"/>
    <xdr:sp macro="" textlink="">
      <xdr:nvSpPr>
        <xdr:cNvPr id="6632" name="Text Box 9">
          <a:extLst>
            <a:ext uri="{FF2B5EF4-FFF2-40B4-BE49-F238E27FC236}">
              <a16:creationId xmlns:a16="http://schemas.microsoft.com/office/drawing/2014/main" id="{4C35C4AF-92D8-4BFF-A16C-BB1618F2CE72}"/>
            </a:ext>
          </a:extLst>
        </xdr:cNvPr>
        <xdr:cNvSpPr txBox="1">
          <a:spLocks noChangeArrowheads="1"/>
        </xdr:cNvSpPr>
      </xdr:nvSpPr>
      <xdr:spPr bwMode="auto">
        <a:xfrm>
          <a:off x="2133600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633" name="Text Box 2909">
          <a:extLst>
            <a:ext uri="{FF2B5EF4-FFF2-40B4-BE49-F238E27FC236}">
              <a16:creationId xmlns:a16="http://schemas.microsoft.com/office/drawing/2014/main" id="{0F5CC2B9-92EC-4DA6-8829-120B127A9B31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542</xdr:row>
      <xdr:rowOff>0</xdr:rowOff>
    </xdr:from>
    <xdr:ext cx="76200" cy="200025"/>
    <xdr:sp macro="" textlink="">
      <xdr:nvSpPr>
        <xdr:cNvPr id="6634" name="Text Box 9">
          <a:extLst>
            <a:ext uri="{FF2B5EF4-FFF2-40B4-BE49-F238E27FC236}">
              <a16:creationId xmlns:a16="http://schemas.microsoft.com/office/drawing/2014/main" id="{630A4447-6104-43BE-8435-66B894D03FAF}"/>
            </a:ext>
          </a:extLst>
        </xdr:cNvPr>
        <xdr:cNvSpPr txBox="1">
          <a:spLocks noChangeArrowheads="1"/>
        </xdr:cNvSpPr>
      </xdr:nvSpPr>
      <xdr:spPr bwMode="auto">
        <a:xfrm>
          <a:off x="2133600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635" name="Text Box 2909">
          <a:extLst>
            <a:ext uri="{FF2B5EF4-FFF2-40B4-BE49-F238E27FC236}">
              <a16:creationId xmlns:a16="http://schemas.microsoft.com/office/drawing/2014/main" id="{41597E1A-638B-4B71-ADB9-51577EDEA25B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542</xdr:row>
      <xdr:rowOff>0</xdr:rowOff>
    </xdr:from>
    <xdr:ext cx="76200" cy="200025"/>
    <xdr:sp macro="" textlink="">
      <xdr:nvSpPr>
        <xdr:cNvPr id="6636" name="Text Box 9">
          <a:extLst>
            <a:ext uri="{FF2B5EF4-FFF2-40B4-BE49-F238E27FC236}">
              <a16:creationId xmlns:a16="http://schemas.microsoft.com/office/drawing/2014/main" id="{3EF5B0CC-2F44-4A31-BD3C-61C5077EC5D6}"/>
            </a:ext>
          </a:extLst>
        </xdr:cNvPr>
        <xdr:cNvSpPr txBox="1">
          <a:spLocks noChangeArrowheads="1"/>
        </xdr:cNvSpPr>
      </xdr:nvSpPr>
      <xdr:spPr bwMode="auto">
        <a:xfrm>
          <a:off x="2133600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637" name="Text Box 2909">
          <a:extLst>
            <a:ext uri="{FF2B5EF4-FFF2-40B4-BE49-F238E27FC236}">
              <a16:creationId xmlns:a16="http://schemas.microsoft.com/office/drawing/2014/main" id="{08B50A34-F456-4EAA-9093-C8FFF8FAF6EE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638" name="Text Box 9">
          <a:extLst>
            <a:ext uri="{FF2B5EF4-FFF2-40B4-BE49-F238E27FC236}">
              <a16:creationId xmlns:a16="http://schemas.microsoft.com/office/drawing/2014/main" id="{874C8E57-F532-45D5-B5C1-C945221F9471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639" name="Text Box 2909">
          <a:extLst>
            <a:ext uri="{FF2B5EF4-FFF2-40B4-BE49-F238E27FC236}">
              <a16:creationId xmlns:a16="http://schemas.microsoft.com/office/drawing/2014/main" id="{F66D6CE1-BC56-44A5-8E4C-47AA0E5DCA64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640" name="Text Box 9">
          <a:extLst>
            <a:ext uri="{FF2B5EF4-FFF2-40B4-BE49-F238E27FC236}">
              <a16:creationId xmlns:a16="http://schemas.microsoft.com/office/drawing/2014/main" id="{12DE5BD3-7DE5-446E-A632-73D9DE25FA9C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641" name="Text Box 2909">
          <a:extLst>
            <a:ext uri="{FF2B5EF4-FFF2-40B4-BE49-F238E27FC236}">
              <a16:creationId xmlns:a16="http://schemas.microsoft.com/office/drawing/2014/main" id="{2B2EE9DD-A770-489B-AE62-49E0E8A70DBE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42" name="Text Box 9">
          <a:extLst>
            <a:ext uri="{FF2B5EF4-FFF2-40B4-BE49-F238E27FC236}">
              <a16:creationId xmlns:a16="http://schemas.microsoft.com/office/drawing/2014/main" id="{FFD89762-A497-469E-BC87-AC40C8FDE275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43" name="Text Box 2909">
          <a:extLst>
            <a:ext uri="{FF2B5EF4-FFF2-40B4-BE49-F238E27FC236}">
              <a16:creationId xmlns:a16="http://schemas.microsoft.com/office/drawing/2014/main" id="{0CFEEEE4-9AF0-4F30-B9E3-B6B95181597B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44" name="Text Box 9">
          <a:extLst>
            <a:ext uri="{FF2B5EF4-FFF2-40B4-BE49-F238E27FC236}">
              <a16:creationId xmlns:a16="http://schemas.microsoft.com/office/drawing/2014/main" id="{6A2F6B40-35A8-4B4D-B005-DE3F6F25CC5C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45" name="Text Box 2909">
          <a:extLst>
            <a:ext uri="{FF2B5EF4-FFF2-40B4-BE49-F238E27FC236}">
              <a16:creationId xmlns:a16="http://schemas.microsoft.com/office/drawing/2014/main" id="{F8082FEC-779C-48DF-B5DA-9D85129D3EAB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646" name="Text Box 9">
          <a:extLst>
            <a:ext uri="{FF2B5EF4-FFF2-40B4-BE49-F238E27FC236}">
              <a16:creationId xmlns:a16="http://schemas.microsoft.com/office/drawing/2014/main" id="{4A2F7307-594E-4C4C-B4CB-046F9D1333C2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647" name="Text Box 2909">
          <a:extLst>
            <a:ext uri="{FF2B5EF4-FFF2-40B4-BE49-F238E27FC236}">
              <a16:creationId xmlns:a16="http://schemas.microsoft.com/office/drawing/2014/main" id="{E74EC65E-B76D-400E-AA56-4D8DB9717052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542</xdr:row>
      <xdr:rowOff>0</xdr:rowOff>
    </xdr:from>
    <xdr:ext cx="76200" cy="200025"/>
    <xdr:sp macro="" textlink="">
      <xdr:nvSpPr>
        <xdr:cNvPr id="6648" name="Text Box 9">
          <a:extLst>
            <a:ext uri="{FF2B5EF4-FFF2-40B4-BE49-F238E27FC236}">
              <a16:creationId xmlns:a16="http://schemas.microsoft.com/office/drawing/2014/main" id="{D6F25C4F-D5A9-4F00-804E-EB418885CCCD}"/>
            </a:ext>
          </a:extLst>
        </xdr:cNvPr>
        <xdr:cNvSpPr txBox="1">
          <a:spLocks noChangeArrowheads="1"/>
        </xdr:cNvSpPr>
      </xdr:nvSpPr>
      <xdr:spPr bwMode="auto">
        <a:xfrm>
          <a:off x="2133600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649" name="Text Box 2909">
          <a:extLst>
            <a:ext uri="{FF2B5EF4-FFF2-40B4-BE49-F238E27FC236}">
              <a16:creationId xmlns:a16="http://schemas.microsoft.com/office/drawing/2014/main" id="{2882905F-6984-458B-9FF5-B1491153A81B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542</xdr:row>
      <xdr:rowOff>0</xdr:rowOff>
    </xdr:from>
    <xdr:ext cx="76200" cy="200025"/>
    <xdr:sp macro="" textlink="">
      <xdr:nvSpPr>
        <xdr:cNvPr id="6650" name="Text Box 9">
          <a:extLst>
            <a:ext uri="{FF2B5EF4-FFF2-40B4-BE49-F238E27FC236}">
              <a16:creationId xmlns:a16="http://schemas.microsoft.com/office/drawing/2014/main" id="{924ED9AF-CF5A-4A9D-B8A7-94DDC36DEFD4}"/>
            </a:ext>
          </a:extLst>
        </xdr:cNvPr>
        <xdr:cNvSpPr txBox="1">
          <a:spLocks noChangeArrowheads="1"/>
        </xdr:cNvSpPr>
      </xdr:nvSpPr>
      <xdr:spPr bwMode="auto">
        <a:xfrm>
          <a:off x="2133600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542</xdr:row>
      <xdr:rowOff>0</xdr:rowOff>
    </xdr:from>
    <xdr:ext cx="76200" cy="200025"/>
    <xdr:sp macro="" textlink="">
      <xdr:nvSpPr>
        <xdr:cNvPr id="6651" name="Text Box 2909">
          <a:extLst>
            <a:ext uri="{FF2B5EF4-FFF2-40B4-BE49-F238E27FC236}">
              <a16:creationId xmlns:a16="http://schemas.microsoft.com/office/drawing/2014/main" id="{E9ED990A-E17A-4E3B-ADBA-675E77B76991}"/>
            </a:ext>
          </a:extLst>
        </xdr:cNvPr>
        <xdr:cNvSpPr txBox="1">
          <a:spLocks noChangeArrowheads="1"/>
        </xdr:cNvSpPr>
      </xdr:nvSpPr>
      <xdr:spPr bwMode="auto">
        <a:xfrm>
          <a:off x="2162175" y="89296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52" name="Text Box 9">
          <a:extLst>
            <a:ext uri="{FF2B5EF4-FFF2-40B4-BE49-F238E27FC236}">
              <a16:creationId xmlns:a16="http://schemas.microsoft.com/office/drawing/2014/main" id="{6DFC140A-185F-4799-804F-C38E5B639059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53" name="Text Box 2909">
          <a:extLst>
            <a:ext uri="{FF2B5EF4-FFF2-40B4-BE49-F238E27FC236}">
              <a16:creationId xmlns:a16="http://schemas.microsoft.com/office/drawing/2014/main" id="{FCBFD34A-E3CC-43C1-933C-054589D58B86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543</xdr:row>
      <xdr:rowOff>0</xdr:rowOff>
    </xdr:from>
    <xdr:ext cx="76200" cy="200025"/>
    <xdr:sp macro="" textlink="">
      <xdr:nvSpPr>
        <xdr:cNvPr id="6654" name="Text Box 9">
          <a:extLst>
            <a:ext uri="{FF2B5EF4-FFF2-40B4-BE49-F238E27FC236}">
              <a16:creationId xmlns:a16="http://schemas.microsoft.com/office/drawing/2014/main" id="{DADDDA7C-54BC-48B6-B10D-D8B9B9D1956F}"/>
            </a:ext>
          </a:extLst>
        </xdr:cNvPr>
        <xdr:cNvSpPr txBox="1">
          <a:spLocks noChangeArrowheads="1"/>
        </xdr:cNvSpPr>
      </xdr:nvSpPr>
      <xdr:spPr bwMode="auto">
        <a:xfrm>
          <a:off x="21336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55" name="Text Box 2909">
          <a:extLst>
            <a:ext uri="{FF2B5EF4-FFF2-40B4-BE49-F238E27FC236}">
              <a16:creationId xmlns:a16="http://schemas.microsoft.com/office/drawing/2014/main" id="{E4F1804B-CB59-46B0-ABE0-D1BC6CFDBB7C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543</xdr:row>
      <xdr:rowOff>0</xdr:rowOff>
    </xdr:from>
    <xdr:ext cx="76200" cy="200025"/>
    <xdr:sp macro="" textlink="">
      <xdr:nvSpPr>
        <xdr:cNvPr id="6656" name="Text Box 9">
          <a:extLst>
            <a:ext uri="{FF2B5EF4-FFF2-40B4-BE49-F238E27FC236}">
              <a16:creationId xmlns:a16="http://schemas.microsoft.com/office/drawing/2014/main" id="{64DD68FA-D5B0-4293-ABAD-B51571D0EB98}"/>
            </a:ext>
          </a:extLst>
        </xdr:cNvPr>
        <xdr:cNvSpPr txBox="1">
          <a:spLocks noChangeArrowheads="1"/>
        </xdr:cNvSpPr>
      </xdr:nvSpPr>
      <xdr:spPr bwMode="auto">
        <a:xfrm>
          <a:off x="21336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57" name="Text Box 2909">
          <a:extLst>
            <a:ext uri="{FF2B5EF4-FFF2-40B4-BE49-F238E27FC236}">
              <a16:creationId xmlns:a16="http://schemas.microsoft.com/office/drawing/2014/main" id="{1291CD82-FD6F-4D97-B880-10DC0C74CD98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543</xdr:row>
      <xdr:rowOff>0</xdr:rowOff>
    </xdr:from>
    <xdr:ext cx="76200" cy="200025"/>
    <xdr:sp macro="" textlink="">
      <xdr:nvSpPr>
        <xdr:cNvPr id="6658" name="Text Box 9">
          <a:extLst>
            <a:ext uri="{FF2B5EF4-FFF2-40B4-BE49-F238E27FC236}">
              <a16:creationId xmlns:a16="http://schemas.microsoft.com/office/drawing/2014/main" id="{91511B31-0921-414C-8598-ACDF05821732}"/>
            </a:ext>
          </a:extLst>
        </xdr:cNvPr>
        <xdr:cNvSpPr txBox="1">
          <a:spLocks noChangeArrowheads="1"/>
        </xdr:cNvSpPr>
      </xdr:nvSpPr>
      <xdr:spPr bwMode="auto">
        <a:xfrm>
          <a:off x="21336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59" name="Text Box 2909">
          <a:extLst>
            <a:ext uri="{FF2B5EF4-FFF2-40B4-BE49-F238E27FC236}">
              <a16:creationId xmlns:a16="http://schemas.microsoft.com/office/drawing/2014/main" id="{FD72B52E-C08E-416E-8550-4E631C9A4015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60" name="Text Box 9">
          <a:extLst>
            <a:ext uri="{FF2B5EF4-FFF2-40B4-BE49-F238E27FC236}">
              <a16:creationId xmlns:a16="http://schemas.microsoft.com/office/drawing/2014/main" id="{614F8F74-A22D-4CDF-98D2-77196706733C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61" name="Text Box 2909">
          <a:extLst>
            <a:ext uri="{FF2B5EF4-FFF2-40B4-BE49-F238E27FC236}">
              <a16:creationId xmlns:a16="http://schemas.microsoft.com/office/drawing/2014/main" id="{1DE106E2-D0A0-4092-A195-4D4BE0C22FA0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62" name="Text Box 9">
          <a:extLst>
            <a:ext uri="{FF2B5EF4-FFF2-40B4-BE49-F238E27FC236}">
              <a16:creationId xmlns:a16="http://schemas.microsoft.com/office/drawing/2014/main" id="{F9A9DCC4-FD95-40A7-AEC9-72B46956D888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63" name="Text Box 2909">
          <a:extLst>
            <a:ext uri="{FF2B5EF4-FFF2-40B4-BE49-F238E27FC236}">
              <a16:creationId xmlns:a16="http://schemas.microsoft.com/office/drawing/2014/main" id="{8CF95C2D-55C6-4C03-B0D8-ADA04C622FEF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664" name="Text Box 9">
          <a:extLst>
            <a:ext uri="{FF2B5EF4-FFF2-40B4-BE49-F238E27FC236}">
              <a16:creationId xmlns:a16="http://schemas.microsoft.com/office/drawing/2014/main" id="{1E9B98E8-AD87-4321-A6C3-117DB1A6C7F7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665" name="Text Box 2909">
          <a:extLst>
            <a:ext uri="{FF2B5EF4-FFF2-40B4-BE49-F238E27FC236}">
              <a16:creationId xmlns:a16="http://schemas.microsoft.com/office/drawing/2014/main" id="{5F3890F1-E324-49D6-85FD-A3B5A68F162D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666" name="Text Box 9">
          <a:extLst>
            <a:ext uri="{FF2B5EF4-FFF2-40B4-BE49-F238E27FC236}">
              <a16:creationId xmlns:a16="http://schemas.microsoft.com/office/drawing/2014/main" id="{A3EC9657-ED51-4D92-B93F-B07E212094A2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667" name="Text Box 2909">
          <a:extLst>
            <a:ext uri="{FF2B5EF4-FFF2-40B4-BE49-F238E27FC236}">
              <a16:creationId xmlns:a16="http://schemas.microsoft.com/office/drawing/2014/main" id="{028BFDD6-0380-499D-B7BC-C7586C80B3DD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68" name="Text Box 9">
          <a:extLst>
            <a:ext uri="{FF2B5EF4-FFF2-40B4-BE49-F238E27FC236}">
              <a16:creationId xmlns:a16="http://schemas.microsoft.com/office/drawing/2014/main" id="{96A746DC-9BF3-4441-B86B-4B61A1B8E3C8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69" name="Text Box 2909">
          <a:extLst>
            <a:ext uri="{FF2B5EF4-FFF2-40B4-BE49-F238E27FC236}">
              <a16:creationId xmlns:a16="http://schemas.microsoft.com/office/drawing/2014/main" id="{86CCE518-64EF-43EB-B0AC-540492BD00C7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70" name="Text Box 9">
          <a:extLst>
            <a:ext uri="{FF2B5EF4-FFF2-40B4-BE49-F238E27FC236}">
              <a16:creationId xmlns:a16="http://schemas.microsoft.com/office/drawing/2014/main" id="{E09C89C5-035C-409C-B002-72523A5F23C8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71" name="Text Box 2909">
          <a:extLst>
            <a:ext uri="{FF2B5EF4-FFF2-40B4-BE49-F238E27FC236}">
              <a16:creationId xmlns:a16="http://schemas.microsoft.com/office/drawing/2014/main" id="{114F88A8-6285-4868-8B15-B4D14339DF2C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72" name="Text Box 9">
          <a:extLst>
            <a:ext uri="{FF2B5EF4-FFF2-40B4-BE49-F238E27FC236}">
              <a16:creationId xmlns:a16="http://schemas.microsoft.com/office/drawing/2014/main" id="{9EA7156F-B399-49DE-9DC1-B18303503D57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73" name="Text Box 2909">
          <a:extLst>
            <a:ext uri="{FF2B5EF4-FFF2-40B4-BE49-F238E27FC236}">
              <a16:creationId xmlns:a16="http://schemas.microsoft.com/office/drawing/2014/main" id="{2F5224CB-CAAB-4F1F-AB1B-6582B02FE4B4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543</xdr:row>
      <xdr:rowOff>0</xdr:rowOff>
    </xdr:from>
    <xdr:ext cx="76200" cy="200025"/>
    <xdr:sp macro="" textlink="">
      <xdr:nvSpPr>
        <xdr:cNvPr id="6674" name="Text Box 9">
          <a:extLst>
            <a:ext uri="{FF2B5EF4-FFF2-40B4-BE49-F238E27FC236}">
              <a16:creationId xmlns:a16="http://schemas.microsoft.com/office/drawing/2014/main" id="{B4F50658-7C54-4DE6-B2B1-17B9A11FC845}"/>
            </a:ext>
          </a:extLst>
        </xdr:cNvPr>
        <xdr:cNvSpPr txBox="1">
          <a:spLocks noChangeArrowheads="1"/>
        </xdr:cNvSpPr>
      </xdr:nvSpPr>
      <xdr:spPr bwMode="auto">
        <a:xfrm>
          <a:off x="21336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75" name="Text Box 2909">
          <a:extLst>
            <a:ext uri="{FF2B5EF4-FFF2-40B4-BE49-F238E27FC236}">
              <a16:creationId xmlns:a16="http://schemas.microsoft.com/office/drawing/2014/main" id="{EE9A493C-B87C-49AC-B75C-EFA6DB2CA86A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543</xdr:row>
      <xdr:rowOff>0</xdr:rowOff>
    </xdr:from>
    <xdr:ext cx="76200" cy="200025"/>
    <xdr:sp macro="" textlink="">
      <xdr:nvSpPr>
        <xdr:cNvPr id="6676" name="Text Box 9">
          <a:extLst>
            <a:ext uri="{FF2B5EF4-FFF2-40B4-BE49-F238E27FC236}">
              <a16:creationId xmlns:a16="http://schemas.microsoft.com/office/drawing/2014/main" id="{8EC29477-CFF3-4C14-846B-CCADE5AEF689}"/>
            </a:ext>
          </a:extLst>
        </xdr:cNvPr>
        <xdr:cNvSpPr txBox="1">
          <a:spLocks noChangeArrowheads="1"/>
        </xdr:cNvSpPr>
      </xdr:nvSpPr>
      <xdr:spPr bwMode="auto">
        <a:xfrm>
          <a:off x="21336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77" name="Text Box 2909">
          <a:extLst>
            <a:ext uri="{FF2B5EF4-FFF2-40B4-BE49-F238E27FC236}">
              <a16:creationId xmlns:a16="http://schemas.microsoft.com/office/drawing/2014/main" id="{EA930E4E-DA92-4A42-B695-463DCFB9CDB6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543</xdr:row>
      <xdr:rowOff>0</xdr:rowOff>
    </xdr:from>
    <xdr:ext cx="76200" cy="200025"/>
    <xdr:sp macro="" textlink="">
      <xdr:nvSpPr>
        <xdr:cNvPr id="6678" name="Text Box 9">
          <a:extLst>
            <a:ext uri="{FF2B5EF4-FFF2-40B4-BE49-F238E27FC236}">
              <a16:creationId xmlns:a16="http://schemas.microsoft.com/office/drawing/2014/main" id="{E195FBBA-DC07-4593-8FDB-D480BA070792}"/>
            </a:ext>
          </a:extLst>
        </xdr:cNvPr>
        <xdr:cNvSpPr txBox="1">
          <a:spLocks noChangeArrowheads="1"/>
        </xdr:cNvSpPr>
      </xdr:nvSpPr>
      <xdr:spPr bwMode="auto">
        <a:xfrm>
          <a:off x="21336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79" name="Text Box 2909">
          <a:extLst>
            <a:ext uri="{FF2B5EF4-FFF2-40B4-BE49-F238E27FC236}">
              <a16:creationId xmlns:a16="http://schemas.microsoft.com/office/drawing/2014/main" id="{738DAF9C-9221-4126-B1D0-A511690F1615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80" name="Text Box 9">
          <a:extLst>
            <a:ext uri="{FF2B5EF4-FFF2-40B4-BE49-F238E27FC236}">
              <a16:creationId xmlns:a16="http://schemas.microsoft.com/office/drawing/2014/main" id="{0363CCFA-13B9-439D-A3C8-3439F122949D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81" name="Text Box 2909">
          <a:extLst>
            <a:ext uri="{FF2B5EF4-FFF2-40B4-BE49-F238E27FC236}">
              <a16:creationId xmlns:a16="http://schemas.microsoft.com/office/drawing/2014/main" id="{3D7894DB-618C-48D8-92F3-CC1E2A2FBCC8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82" name="Text Box 9">
          <a:extLst>
            <a:ext uri="{FF2B5EF4-FFF2-40B4-BE49-F238E27FC236}">
              <a16:creationId xmlns:a16="http://schemas.microsoft.com/office/drawing/2014/main" id="{3168BD90-BA17-46AA-96FD-9C32F9808ED9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83" name="Text Box 2909">
          <a:extLst>
            <a:ext uri="{FF2B5EF4-FFF2-40B4-BE49-F238E27FC236}">
              <a16:creationId xmlns:a16="http://schemas.microsoft.com/office/drawing/2014/main" id="{0E4FBD89-B3BF-4ADC-9AE8-D667A224C024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684" name="Text Box 9">
          <a:extLst>
            <a:ext uri="{FF2B5EF4-FFF2-40B4-BE49-F238E27FC236}">
              <a16:creationId xmlns:a16="http://schemas.microsoft.com/office/drawing/2014/main" id="{2690602A-B5E5-48F1-A286-86E27B22CCE6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685" name="Text Box 2909">
          <a:extLst>
            <a:ext uri="{FF2B5EF4-FFF2-40B4-BE49-F238E27FC236}">
              <a16:creationId xmlns:a16="http://schemas.microsoft.com/office/drawing/2014/main" id="{CF5EE0D9-32B0-42C1-A728-15142DCC97CF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686" name="Text Box 9">
          <a:extLst>
            <a:ext uri="{FF2B5EF4-FFF2-40B4-BE49-F238E27FC236}">
              <a16:creationId xmlns:a16="http://schemas.microsoft.com/office/drawing/2014/main" id="{0F9A36FF-2A74-4037-98F1-B81267371DDC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687" name="Text Box 2909">
          <a:extLst>
            <a:ext uri="{FF2B5EF4-FFF2-40B4-BE49-F238E27FC236}">
              <a16:creationId xmlns:a16="http://schemas.microsoft.com/office/drawing/2014/main" id="{AAB84A13-BD70-42C8-A603-60FB95D8FA5F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88" name="Text Box 9">
          <a:extLst>
            <a:ext uri="{FF2B5EF4-FFF2-40B4-BE49-F238E27FC236}">
              <a16:creationId xmlns:a16="http://schemas.microsoft.com/office/drawing/2014/main" id="{C1B9B667-354D-4782-80E3-6CB7EC758810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89" name="Text Box 2909">
          <a:extLst>
            <a:ext uri="{FF2B5EF4-FFF2-40B4-BE49-F238E27FC236}">
              <a16:creationId xmlns:a16="http://schemas.microsoft.com/office/drawing/2014/main" id="{08413AAE-7EDA-4C7B-91DC-C62F573CF9ED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543</xdr:row>
      <xdr:rowOff>0</xdr:rowOff>
    </xdr:from>
    <xdr:ext cx="76200" cy="200025"/>
    <xdr:sp macro="" textlink="">
      <xdr:nvSpPr>
        <xdr:cNvPr id="6690" name="Text Box 9">
          <a:extLst>
            <a:ext uri="{FF2B5EF4-FFF2-40B4-BE49-F238E27FC236}">
              <a16:creationId xmlns:a16="http://schemas.microsoft.com/office/drawing/2014/main" id="{099DC542-7CD3-4A15-A9E9-BEF67B8F3B0D}"/>
            </a:ext>
          </a:extLst>
        </xdr:cNvPr>
        <xdr:cNvSpPr txBox="1">
          <a:spLocks noChangeArrowheads="1"/>
        </xdr:cNvSpPr>
      </xdr:nvSpPr>
      <xdr:spPr bwMode="auto">
        <a:xfrm>
          <a:off x="21336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91" name="Text Box 2909">
          <a:extLst>
            <a:ext uri="{FF2B5EF4-FFF2-40B4-BE49-F238E27FC236}">
              <a16:creationId xmlns:a16="http://schemas.microsoft.com/office/drawing/2014/main" id="{3AA54F16-FF03-4740-B351-083DCB9C65AF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543</xdr:row>
      <xdr:rowOff>0</xdr:rowOff>
    </xdr:from>
    <xdr:ext cx="76200" cy="200025"/>
    <xdr:sp macro="" textlink="">
      <xdr:nvSpPr>
        <xdr:cNvPr id="6692" name="Text Box 9">
          <a:extLst>
            <a:ext uri="{FF2B5EF4-FFF2-40B4-BE49-F238E27FC236}">
              <a16:creationId xmlns:a16="http://schemas.microsoft.com/office/drawing/2014/main" id="{64041795-5F2C-47CA-9C1F-EEDC34A1F165}"/>
            </a:ext>
          </a:extLst>
        </xdr:cNvPr>
        <xdr:cNvSpPr txBox="1">
          <a:spLocks noChangeArrowheads="1"/>
        </xdr:cNvSpPr>
      </xdr:nvSpPr>
      <xdr:spPr bwMode="auto">
        <a:xfrm>
          <a:off x="2133600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543</xdr:row>
      <xdr:rowOff>0</xdr:rowOff>
    </xdr:from>
    <xdr:ext cx="76200" cy="200025"/>
    <xdr:sp macro="" textlink="">
      <xdr:nvSpPr>
        <xdr:cNvPr id="6693" name="Text Box 2909">
          <a:extLst>
            <a:ext uri="{FF2B5EF4-FFF2-40B4-BE49-F238E27FC236}">
              <a16:creationId xmlns:a16="http://schemas.microsoft.com/office/drawing/2014/main" id="{75868B6A-6707-4C1A-A2CB-ECE838248E06}"/>
            </a:ext>
          </a:extLst>
        </xdr:cNvPr>
        <xdr:cNvSpPr txBox="1">
          <a:spLocks noChangeArrowheads="1"/>
        </xdr:cNvSpPr>
      </xdr:nvSpPr>
      <xdr:spPr bwMode="auto">
        <a:xfrm>
          <a:off x="2162175" y="89458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694" name="Text Box 9">
          <a:extLst>
            <a:ext uri="{FF2B5EF4-FFF2-40B4-BE49-F238E27FC236}">
              <a16:creationId xmlns:a16="http://schemas.microsoft.com/office/drawing/2014/main" id="{51A118B7-9CD0-48D0-BDF6-F3436EF7A991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695" name="Text Box 2909">
          <a:extLst>
            <a:ext uri="{FF2B5EF4-FFF2-40B4-BE49-F238E27FC236}">
              <a16:creationId xmlns:a16="http://schemas.microsoft.com/office/drawing/2014/main" id="{0C310B3C-D5DE-4722-BCC0-0A031590B3CF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696" name="Text Box 9">
          <a:extLst>
            <a:ext uri="{FF2B5EF4-FFF2-40B4-BE49-F238E27FC236}">
              <a16:creationId xmlns:a16="http://schemas.microsoft.com/office/drawing/2014/main" id="{FB3C0A95-7235-42F4-A7AB-477DA75C9BB9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697" name="Text Box 2909">
          <a:extLst>
            <a:ext uri="{FF2B5EF4-FFF2-40B4-BE49-F238E27FC236}">
              <a16:creationId xmlns:a16="http://schemas.microsoft.com/office/drawing/2014/main" id="{3332C9D4-E125-4162-B1AB-2113D1033AA0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698" name="Text Box 9">
          <a:extLst>
            <a:ext uri="{FF2B5EF4-FFF2-40B4-BE49-F238E27FC236}">
              <a16:creationId xmlns:a16="http://schemas.microsoft.com/office/drawing/2014/main" id="{78DAC3FA-91A6-4EA6-B6FB-CC6DA08698A5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699" name="Text Box 2909">
          <a:extLst>
            <a:ext uri="{FF2B5EF4-FFF2-40B4-BE49-F238E27FC236}">
              <a16:creationId xmlns:a16="http://schemas.microsoft.com/office/drawing/2014/main" id="{6F1C80A7-65E4-4A8D-8786-BA1B1C84BCDD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700" name="Text Box 9">
          <a:extLst>
            <a:ext uri="{FF2B5EF4-FFF2-40B4-BE49-F238E27FC236}">
              <a16:creationId xmlns:a16="http://schemas.microsoft.com/office/drawing/2014/main" id="{2460686E-3CA4-48B6-B014-F7D113832045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01" name="Text Box 2909">
          <a:extLst>
            <a:ext uri="{FF2B5EF4-FFF2-40B4-BE49-F238E27FC236}">
              <a16:creationId xmlns:a16="http://schemas.microsoft.com/office/drawing/2014/main" id="{C71B1169-4FE5-4F9A-93E0-A69AE3A2B030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02" name="Text Box 9">
          <a:extLst>
            <a:ext uri="{FF2B5EF4-FFF2-40B4-BE49-F238E27FC236}">
              <a16:creationId xmlns:a16="http://schemas.microsoft.com/office/drawing/2014/main" id="{E78B96FE-7A04-47CF-947E-FE76E144BD33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03" name="Text Box 2909">
          <a:extLst>
            <a:ext uri="{FF2B5EF4-FFF2-40B4-BE49-F238E27FC236}">
              <a16:creationId xmlns:a16="http://schemas.microsoft.com/office/drawing/2014/main" id="{D8A974E0-0CFB-4E8E-B8E6-82194490E881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04" name="Text Box 9">
          <a:extLst>
            <a:ext uri="{FF2B5EF4-FFF2-40B4-BE49-F238E27FC236}">
              <a16:creationId xmlns:a16="http://schemas.microsoft.com/office/drawing/2014/main" id="{C1B15895-9082-4265-AC9A-6864189A300F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05" name="Text Box 2909">
          <a:extLst>
            <a:ext uri="{FF2B5EF4-FFF2-40B4-BE49-F238E27FC236}">
              <a16:creationId xmlns:a16="http://schemas.microsoft.com/office/drawing/2014/main" id="{2C9F9E4B-2475-486B-B0C4-C72F8D70A37A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06" name="Text Box 9">
          <a:extLst>
            <a:ext uri="{FF2B5EF4-FFF2-40B4-BE49-F238E27FC236}">
              <a16:creationId xmlns:a16="http://schemas.microsoft.com/office/drawing/2014/main" id="{6D79D64C-68A0-4B89-93E2-CD052D61FCF4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07" name="Text Box 2909">
          <a:extLst>
            <a:ext uri="{FF2B5EF4-FFF2-40B4-BE49-F238E27FC236}">
              <a16:creationId xmlns:a16="http://schemas.microsoft.com/office/drawing/2014/main" id="{CD21DDCB-8BC7-4FFB-8F19-3B10E2EFB1AB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08" name="Text Box 9">
          <a:extLst>
            <a:ext uri="{FF2B5EF4-FFF2-40B4-BE49-F238E27FC236}">
              <a16:creationId xmlns:a16="http://schemas.microsoft.com/office/drawing/2014/main" id="{F0882C5A-3056-4E62-957F-996883E2D459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09" name="Text Box 2909">
          <a:extLst>
            <a:ext uri="{FF2B5EF4-FFF2-40B4-BE49-F238E27FC236}">
              <a16:creationId xmlns:a16="http://schemas.microsoft.com/office/drawing/2014/main" id="{1F346710-02C0-4D19-873F-E450C7A8CA1A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10" name="Text Box 9">
          <a:extLst>
            <a:ext uri="{FF2B5EF4-FFF2-40B4-BE49-F238E27FC236}">
              <a16:creationId xmlns:a16="http://schemas.microsoft.com/office/drawing/2014/main" id="{090BB993-FEE3-4470-9985-A8835B4D3A5E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11" name="Text Box 2909">
          <a:extLst>
            <a:ext uri="{FF2B5EF4-FFF2-40B4-BE49-F238E27FC236}">
              <a16:creationId xmlns:a16="http://schemas.microsoft.com/office/drawing/2014/main" id="{1C264259-1547-418A-A48C-B344FC21FCDF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12" name="Text Box 9">
          <a:extLst>
            <a:ext uri="{FF2B5EF4-FFF2-40B4-BE49-F238E27FC236}">
              <a16:creationId xmlns:a16="http://schemas.microsoft.com/office/drawing/2014/main" id="{6B616139-235F-4435-A3AE-382A1154B6A6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13" name="Text Box 2909">
          <a:extLst>
            <a:ext uri="{FF2B5EF4-FFF2-40B4-BE49-F238E27FC236}">
              <a16:creationId xmlns:a16="http://schemas.microsoft.com/office/drawing/2014/main" id="{802A1B38-C666-4445-AFE8-3BD69AB2A181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14" name="Text Box 9">
          <a:extLst>
            <a:ext uri="{FF2B5EF4-FFF2-40B4-BE49-F238E27FC236}">
              <a16:creationId xmlns:a16="http://schemas.microsoft.com/office/drawing/2014/main" id="{F354DA69-0EC7-4E4F-9072-1E569159CA07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15" name="Text Box 2909">
          <a:extLst>
            <a:ext uri="{FF2B5EF4-FFF2-40B4-BE49-F238E27FC236}">
              <a16:creationId xmlns:a16="http://schemas.microsoft.com/office/drawing/2014/main" id="{9A5481F8-26F7-476D-A073-F45019B17F71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716" name="Text Box 9">
          <a:extLst>
            <a:ext uri="{FF2B5EF4-FFF2-40B4-BE49-F238E27FC236}">
              <a16:creationId xmlns:a16="http://schemas.microsoft.com/office/drawing/2014/main" id="{527E409F-24F9-4748-87AC-8A4D7B24A5A2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17" name="Text Box 2909">
          <a:extLst>
            <a:ext uri="{FF2B5EF4-FFF2-40B4-BE49-F238E27FC236}">
              <a16:creationId xmlns:a16="http://schemas.microsoft.com/office/drawing/2014/main" id="{9C283CD7-31C9-4FB6-8D30-F735C1EEF4D0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718" name="Text Box 9">
          <a:extLst>
            <a:ext uri="{FF2B5EF4-FFF2-40B4-BE49-F238E27FC236}">
              <a16:creationId xmlns:a16="http://schemas.microsoft.com/office/drawing/2014/main" id="{1401A3E0-B1F0-44E5-B158-848E41EE552A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19" name="Text Box 2909">
          <a:extLst>
            <a:ext uri="{FF2B5EF4-FFF2-40B4-BE49-F238E27FC236}">
              <a16:creationId xmlns:a16="http://schemas.microsoft.com/office/drawing/2014/main" id="{A009F49E-6793-4E1C-AD10-679E1C8A8E4E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720" name="Text Box 9">
          <a:extLst>
            <a:ext uri="{FF2B5EF4-FFF2-40B4-BE49-F238E27FC236}">
              <a16:creationId xmlns:a16="http://schemas.microsoft.com/office/drawing/2014/main" id="{7AACDB6D-3976-43C5-BC6F-3EE3B94542F6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21" name="Text Box 2909">
          <a:extLst>
            <a:ext uri="{FF2B5EF4-FFF2-40B4-BE49-F238E27FC236}">
              <a16:creationId xmlns:a16="http://schemas.microsoft.com/office/drawing/2014/main" id="{CC685EC8-8BE1-49C2-AAAC-4564D1A8B68A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22" name="Text Box 9">
          <a:extLst>
            <a:ext uri="{FF2B5EF4-FFF2-40B4-BE49-F238E27FC236}">
              <a16:creationId xmlns:a16="http://schemas.microsoft.com/office/drawing/2014/main" id="{855ABAAB-CEC3-4C03-9FCD-B3BAD09127C8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23" name="Text Box 2909">
          <a:extLst>
            <a:ext uri="{FF2B5EF4-FFF2-40B4-BE49-F238E27FC236}">
              <a16:creationId xmlns:a16="http://schemas.microsoft.com/office/drawing/2014/main" id="{A9E75D61-C286-4D80-9C57-B306F8B35B65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24" name="Text Box 9">
          <a:extLst>
            <a:ext uri="{FF2B5EF4-FFF2-40B4-BE49-F238E27FC236}">
              <a16:creationId xmlns:a16="http://schemas.microsoft.com/office/drawing/2014/main" id="{F75A80D5-1EAE-422D-B4FF-E1D2C03E9D5F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25" name="Text Box 2909">
          <a:extLst>
            <a:ext uri="{FF2B5EF4-FFF2-40B4-BE49-F238E27FC236}">
              <a16:creationId xmlns:a16="http://schemas.microsoft.com/office/drawing/2014/main" id="{62C5A14B-A37D-4C59-90C5-78E31E840FA8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26" name="Text Box 9">
          <a:extLst>
            <a:ext uri="{FF2B5EF4-FFF2-40B4-BE49-F238E27FC236}">
              <a16:creationId xmlns:a16="http://schemas.microsoft.com/office/drawing/2014/main" id="{5938643A-FB27-482A-8E86-37B149A4DB44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27" name="Text Box 2909">
          <a:extLst>
            <a:ext uri="{FF2B5EF4-FFF2-40B4-BE49-F238E27FC236}">
              <a16:creationId xmlns:a16="http://schemas.microsoft.com/office/drawing/2014/main" id="{B295576D-FEFA-45A8-BAF8-6375DAF83B81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28" name="Text Box 9">
          <a:extLst>
            <a:ext uri="{FF2B5EF4-FFF2-40B4-BE49-F238E27FC236}">
              <a16:creationId xmlns:a16="http://schemas.microsoft.com/office/drawing/2014/main" id="{E0DC5758-43AA-409D-895F-99D5C9A23996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29" name="Text Box 2909">
          <a:extLst>
            <a:ext uri="{FF2B5EF4-FFF2-40B4-BE49-F238E27FC236}">
              <a16:creationId xmlns:a16="http://schemas.microsoft.com/office/drawing/2014/main" id="{5EB86E78-5946-4575-96B5-410B2D950E1E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30" name="Text Box 9">
          <a:extLst>
            <a:ext uri="{FF2B5EF4-FFF2-40B4-BE49-F238E27FC236}">
              <a16:creationId xmlns:a16="http://schemas.microsoft.com/office/drawing/2014/main" id="{A784AD77-8EBC-4005-A3EC-B0BC9874B79C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31" name="Text Box 2909">
          <a:extLst>
            <a:ext uri="{FF2B5EF4-FFF2-40B4-BE49-F238E27FC236}">
              <a16:creationId xmlns:a16="http://schemas.microsoft.com/office/drawing/2014/main" id="{384F3562-A74D-4998-B62E-4B4281A572AB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732" name="Text Box 9">
          <a:extLst>
            <a:ext uri="{FF2B5EF4-FFF2-40B4-BE49-F238E27FC236}">
              <a16:creationId xmlns:a16="http://schemas.microsoft.com/office/drawing/2014/main" id="{627C4E73-F72F-4E02-AAD5-169FC917C27A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33" name="Text Box 2909">
          <a:extLst>
            <a:ext uri="{FF2B5EF4-FFF2-40B4-BE49-F238E27FC236}">
              <a16:creationId xmlns:a16="http://schemas.microsoft.com/office/drawing/2014/main" id="{B1FC177D-3C58-4D1C-AFAA-0AE40F86DABC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544</xdr:row>
      <xdr:rowOff>0</xdr:rowOff>
    </xdr:from>
    <xdr:ext cx="76200" cy="200025"/>
    <xdr:sp macro="" textlink="">
      <xdr:nvSpPr>
        <xdr:cNvPr id="6734" name="Text Box 9">
          <a:extLst>
            <a:ext uri="{FF2B5EF4-FFF2-40B4-BE49-F238E27FC236}">
              <a16:creationId xmlns:a16="http://schemas.microsoft.com/office/drawing/2014/main" id="{9D9460E2-23B8-44B2-82EF-A637C54CCCBB}"/>
            </a:ext>
          </a:extLst>
        </xdr:cNvPr>
        <xdr:cNvSpPr txBox="1">
          <a:spLocks noChangeArrowheads="1"/>
        </xdr:cNvSpPr>
      </xdr:nvSpPr>
      <xdr:spPr bwMode="auto">
        <a:xfrm>
          <a:off x="2133600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544</xdr:row>
      <xdr:rowOff>0</xdr:rowOff>
    </xdr:from>
    <xdr:ext cx="76200" cy="200025"/>
    <xdr:sp macro="" textlink="">
      <xdr:nvSpPr>
        <xdr:cNvPr id="6735" name="Text Box 2909">
          <a:extLst>
            <a:ext uri="{FF2B5EF4-FFF2-40B4-BE49-F238E27FC236}">
              <a16:creationId xmlns:a16="http://schemas.microsoft.com/office/drawing/2014/main" id="{50014EE8-F236-4813-8408-B015311AFFF6}"/>
            </a:ext>
          </a:extLst>
        </xdr:cNvPr>
        <xdr:cNvSpPr txBox="1">
          <a:spLocks noChangeArrowheads="1"/>
        </xdr:cNvSpPr>
      </xdr:nvSpPr>
      <xdr:spPr bwMode="auto">
        <a:xfrm>
          <a:off x="2162175" y="89620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36" name="Text Box 9">
          <a:extLst>
            <a:ext uri="{FF2B5EF4-FFF2-40B4-BE49-F238E27FC236}">
              <a16:creationId xmlns:a16="http://schemas.microsoft.com/office/drawing/2014/main" id="{5678B065-1866-4602-874F-AB131D78A8EB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37" name="Text Box 2909">
          <a:extLst>
            <a:ext uri="{FF2B5EF4-FFF2-40B4-BE49-F238E27FC236}">
              <a16:creationId xmlns:a16="http://schemas.microsoft.com/office/drawing/2014/main" id="{5935E736-C2E1-479B-A48F-2137C3A375D4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738" name="Text Box 9">
          <a:extLst>
            <a:ext uri="{FF2B5EF4-FFF2-40B4-BE49-F238E27FC236}">
              <a16:creationId xmlns:a16="http://schemas.microsoft.com/office/drawing/2014/main" id="{D819444E-65EA-4E39-B964-03EE782804E3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39" name="Text Box 2909">
          <a:extLst>
            <a:ext uri="{FF2B5EF4-FFF2-40B4-BE49-F238E27FC236}">
              <a16:creationId xmlns:a16="http://schemas.microsoft.com/office/drawing/2014/main" id="{0115BE7C-CE10-4A3F-9B39-BF3FA3BCF73E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740" name="Text Box 9">
          <a:extLst>
            <a:ext uri="{FF2B5EF4-FFF2-40B4-BE49-F238E27FC236}">
              <a16:creationId xmlns:a16="http://schemas.microsoft.com/office/drawing/2014/main" id="{F18A8661-5B9A-49A2-A5E0-5D93459AF804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41" name="Text Box 2909">
          <a:extLst>
            <a:ext uri="{FF2B5EF4-FFF2-40B4-BE49-F238E27FC236}">
              <a16:creationId xmlns:a16="http://schemas.microsoft.com/office/drawing/2014/main" id="{A71EC95B-AB85-4A93-A16E-46E942F8F20B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742" name="Text Box 9">
          <a:extLst>
            <a:ext uri="{FF2B5EF4-FFF2-40B4-BE49-F238E27FC236}">
              <a16:creationId xmlns:a16="http://schemas.microsoft.com/office/drawing/2014/main" id="{05571531-0DBE-44BB-B1B7-8592A7E66267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43" name="Text Box 2909">
          <a:extLst>
            <a:ext uri="{FF2B5EF4-FFF2-40B4-BE49-F238E27FC236}">
              <a16:creationId xmlns:a16="http://schemas.microsoft.com/office/drawing/2014/main" id="{4818D54E-8A57-4C4E-B685-E5953F8CCFEE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44" name="Text Box 9">
          <a:extLst>
            <a:ext uri="{FF2B5EF4-FFF2-40B4-BE49-F238E27FC236}">
              <a16:creationId xmlns:a16="http://schemas.microsoft.com/office/drawing/2014/main" id="{4F501F2D-4B0B-4A97-9BDC-662F4EB32087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45" name="Text Box 2909">
          <a:extLst>
            <a:ext uri="{FF2B5EF4-FFF2-40B4-BE49-F238E27FC236}">
              <a16:creationId xmlns:a16="http://schemas.microsoft.com/office/drawing/2014/main" id="{05E13F40-451A-438F-BB4D-8DBAFD8DC51E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46" name="Text Box 9">
          <a:extLst>
            <a:ext uri="{FF2B5EF4-FFF2-40B4-BE49-F238E27FC236}">
              <a16:creationId xmlns:a16="http://schemas.microsoft.com/office/drawing/2014/main" id="{5FC85D0E-4818-4B64-A209-5FD76E8782CD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47" name="Text Box 2909">
          <a:extLst>
            <a:ext uri="{FF2B5EF4-FFF2-40B4-BE49-F238E27FC236}">
              <a16:creationId xmlns:a16="http://schemas.microsoft.com/office/drawing/2014/main" id="{FB98D579-3E2B-43B0-A8AC-4199F79C9E79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48" name="Text Box 9">
          <a:extLst>
            <a:ext uri="{FF2B5EF4-FFF2-40B4-BE49-F238E27FC236}">
              <a16:creationId xmlns:a16="http://schemas.microsoft.com/office/drawing/2014/main" id="{F90D2B44-0D30-4198-BEC2-FCC756A255FF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49" name="Text Box 2909">
          <a:extLst>
            <a:ext uri="{FF2B5EF4-FFF2-40B4-BE49-F238E27FC236}">
              <a16:creationId xmlns:a16="http://schemas.microsoft.com/office/drawing/2014/main" id="{0F0A08AA-68B4-49CF-8EE7-D0B1CC109138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50" name="Text Box 9">
          <a:extLst>
            <a:ext uri="{FF2B5EF4-FFF2-40B4-BE49-F238E27FC236}">
              <a16:creationId xmlns:a16="http://schemas.microsoft.com/office/drawing/2014/main" id="{69C1F324-6BC8-4AB4-BBCD-B9113EC09F8F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51" name="Text Box 2909">
          <a:extLst>
            <a:ext uri="{FF2B5EF4-FFF2-40B4-BE49-F238E27FC236}">
              <a16:creationId xmlns:a16="http://schemas.microsoft.com/office/drawing/2014/main" id="{FB1CED5E-022B-4B5E-A3EA-BBB9187F4820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52" name="Text Box 9">
          <a:extLst>
            <a:ext uri="{FF2B5EF4-FFF2-40B4-BE49-F238E27FC236}">
              <a16:creationId xmlns:a16="http://schemas.microsoft.com/office/drawing/2014/main" id="{3DBBCE99-8459-4869-A043-F37F97E784B5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53" name="Text Box 2909">
          <a:extLst>
            <a:ext uri="{FF2B5EF4-FFF2-40B4-BE49-F238E27FC236}">
              <a16:creationId xmlns:a16="http://schemas.microsoft.com/office/drawing/2014/main" id="{82C12E99-2ACB-4D7C-BFC7-1DD5161A0587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754" name="Text Box 9">
          <a:extLst>
            <a:ext uri="{FF2B5EF4-FFF2-40B4-BE49-F238E27FC236}">
              <a16:creationId xmlns:a16="http://schemas.microsoft.com/office/drawing/2014/main" id="{941D35EF-970B-4E3D-A408-4ADEF8799CE2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55" name="Text Box 2909">
          <a:extLst>
            <a:ext uri="{FF2B5EF4-FFF2-40B4-BE49-F238E27FC236}">
              <a16:creationId xmlns:a16="http://schemas.microsoft.com/office/drawing/2014/main" id="{53E2F317-A620-4045-BACC-64970BE91848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756" name="Text Box 9">
          <a:extLst>
            <a:ext uri="{FF2B5EF4-FFF2-40B4-BE49-F238E27FC236}">
              <a16:creationId xmlns:a16="http://schemas.microsoft.com/office/drawing/2014/main" id="{28AAAC87-B4B9-4311-BBE7-3F600FCBF114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57" name="Text Box 2909">
          <a:extLst>
            <a:ext uri="{FF2B5EF4-FFF2-40B4-BE49-F238E27FC236}">
              <a16:creationId xmlns:a16="http://schemas.microsoft.com/office/drawing/2014/main" id="{2AB53C6E-E48C-4E41-B510-F6B6A9D1A05A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758" name="Text Box 9">
          <a:extLst>
            <a:ext uri="{FF2B5EF4-FFF2-40B4-BE49-F238E27FC236}">
              <a16:creationId xmlns:a16="http://schemas.microsoft.com/office/drawing/2014/main" id="{626CBEFC-0506-498D-AEF1-2A82001AF63C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59" name="Text Box 2909">
          <a:extLst>
            <a:ext uri="{FF2B5EF4-FFF2-40B4-BE49-F238E27FC236}">
              <a16:creationId xmlns:a16="http://schemas.microsoft.com/office/drawing/2014/main" id="{25CB6814-7395-481F-A3CF-BF432D2FDE7F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60" name="Text Box 9">
          <a:extLst>
            <a:ext uri="{FF2B5EF4-FFF2-40B4-BE49-F238E27FC236}">
              <a16:creationId xmlns:a16="http://schemas.microsoft.com/office/drawing/2014/main" id="{BD33936D-2C14-4138-9A51-18D1E5AD4C9B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61" name="Text Box 2909">
          <a:extLst>
            <a:ext uri="{FF2B5EF4-FFF2-40B4-BE49-F238E27FC236}">
              <a16:creationId xmlns:a16="http://schemas.microsoft.com/office/drawing/2014/main" id="{35D1B15E-12DC-47DA-A1EA-2C3994905D85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62" name="Text Box 9">
          <a:extLst>
            <a:ext uri="{FF2B5EF4-FFF2-40B4-BE49-F238E27FC236}">
              <a16:creationId xmlns:a16="http://schemas.microsoft.com/office/drawing/2014/main" id="{627D361F-5114-4198-9200-23AE1D7D8D63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63" name="Text Box 2909">
          <a:extLst>
            <a:ext uri="{FF2B5EF4-FFF2-40B4-BE49-F238E27FC236}">
              <a16:creationId xmlns:a16="http://schemas.microsoft.com/office/drawing/2014/main" id="{9324AE1E-2753-4BBE-9832-3B4C7BDB6BC7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64" name="Text Box 9">
          <a:extLst>
            <a:ext uri="{FF2B5EF4-FFF2-40B4-BE49-F238E27FC236}">
              <a16:creationId xmlns:a16="http://schemas.microsoft.com/office/drawing/2014/main" id="{6159B8CE-52AA-4C9C-A60A-EAB95C488CB4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65" name="Text Box 2909">
          <a:extLst>
            <a:ext uri="{FF2B5EF4-FFF2-40B4-BE49-F238E27FC236}">
              <a16:creationId xmlns:a16="http://schemas.microsoft.com/office/drawing/2014/main" id="{25B43B40-5CFC-4EDB-BAE7-58F40CC3F75D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766" name="Text Box 9">
          <a:extLst>
            <a:ext uri="{FF2B5EF4-FFF2-40B4-BE49-F238E27FC236}">
              <a16:creationId xmlns:a16="http://schemas.microsoft.com/office/drawing/2014/main" id="{45149B76-11E3-4A29-A224-DA54B8BB6A8A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67" name="Text Box 2909">
          <a:extLst>
            <a:ext uri="{FF2B5EF4-FFF2-40B4-BE49-F238E27FC236}">
              <a16:creationId xmlns:a16="http://schemas.microsoft.com/office/drawing/2014/main" id="{2B1092DB-4A15-46ED-BA07-8A6A650FE7AB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768" name="Text Box 9">
          <a:extLst>
            <a:ext uri="{FF2B5EF4-FFF2-40B4-BE49-F238E27FC236}">
              <a16:creationId xmlns:a16="http://schemas.microsoft.com/office/drawing/2014/main" id="{2476D5A6-20DF-4AFA-8F65-4D189EA68760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69" name="Text Box 2909">
          <a:extLst>
            <a:ext uri="{FF2B5EF4-FFF2-40B4-BE49-F238E27FC236}">
              <a16:creationId xmlns:a16="http://schemas.microsoft.com/office/drawing/2014/main" id="{950AF608-2F59-4115-B18F-F7659309C9BC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70" name="Text Box 9">
          <a:extLst>
            <a:ext uri="{FF2B5EF4-FFF2-40B4-BE49-F238E27FC236}">
              <a16:creationId xmlns:a16="http://schemas.microsoft.com/office/drawing/2014/main" id="{0FF11D14-6842-4737-91DF-B132921786A5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71" name="Text Box 2909">
          <a:extLst>
            <a:ext uri="{FF2B5EF4-FFF2-40B4-BE49-F238E27FC236}">
              <a16:creationId xmlns:a16="http://schemas.microsoft.com/office/drawing/2014/main" id="{CF463071-DA6B-4206-BA07-3F5C5456E2B7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72" name="Text Box 9">
          <a:extLst>
            <a:ext uri="{FF2B5EF4-FFF2-40B4-BE49-F238E27FC236}">
              <a16:creationId xmlns:a16="http://schemas.microsoft.com/office/drawing/2014/main" id="{7EDABB15-FD52-4797-8C08-08E27833FB32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73" name="Text Box 2909">
          <a:extLst>
            <a:ext uri="{FF2B5EF4-FFF2-40B4-BE49-F238E27FC236}">
              <a16:creationId xmlns:a16="http://schemas.microsoft.com/office/drawing/2014/main" id="{1C5880ED-5777-48B7-9CA1-C6E6366096A2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774" name="Text Box 9">
          <a:extLst>
            <a:ext uri="{FF2B5EF4-FFF2-40B4-BE49-F238E27FC236}">
              <a16:creationId xmlns:a16="http://schemas.microsoft.com/office/drawing/2014/main" id="{9A8E3DBA-BA5E-4081-A291-7087992922E0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775" name="Text Box 2909">
          <a:extLst>
            <a:ext uri="{FF2B5EF4-FFF2-40B4-BE49-F238E27FC236}">
              <a16:creationId xmlns:a16="http://schemas.microsoft.com/office/drawing/2014/main" id="{219C213D-2A14-4F38-8554-4A8A77098967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776" name="Text Box 9">
          <a:extLst>
            <a:ext uri="{FF2B5EF4-FFF2-40B4-BE49-F238E27FC236}">
              <a16:creationId xmlns:a16="http://schemas.microsoft.com/office/drawing/2014/main" id="{2E1C0637-E056-4997-BB87-7B6113345D9F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777" name="Text Box 2909">
          <a:extLst>
            <a:ext uri="{FF2B5EF4-FFF2-40B4-BE49-F238E27FC236}">
              <a16:creationId xmlns:a16="http://schemas.microsoft.com/office/drawing/2014/main" id="{B6DD6F2B-1748-41D0-842A-C023E4B42A27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78" name="Text Box 9">
          <a:extLst>
            <a:ext uri="{FF2B5EF4-FFF2-40B4-BE49-F238E27FC236}">
              <a16:creationId xmlns:a16="http://schemas.microsoft.com/office/drawing/2014/main" id="{E90DEBAD-D3A9-47A6-97C5-B819C69DFA72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79" name="Text Box 2909">
          <a:extLst>
            <a:ext uri="{FF2B5EF4-FFF2-40B4-BE49-F238E27FC236}">
              <a16:creationId xmlns:a16="http://schemas.microsoft.com/office/drawing/2014/main" id="{9BEC11FA-D540-4EFA-B52B-6EA882A6BE2D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80" name="Text Box 9">
          <a:extLst>
            <a:ext uri="{FF2B5EF4-FFF2-40B4-BE49-F238E27FC236}">
              <a16:creationId xmlns:a16="http://schemas.microsoft.com/office/drawing/2014/main" id="{C3284778-1B59-4504-A76E-73BABD5603C8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81" name="Text Box 2909">
          <a:extLst>
            <a:ext uri="{FF2B5EF4-FFF2-40B4-BE49-F238E27FC236}">
              <a16:creationId xmlns:a16="http://schemas.microsoft.com/office/drawing/2014/main" id="{CDD56F85-AFA2-43FB-8DCC-867697898E6E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82" name="Text Box 9">
          <a:extLst>
            <a:ext uri="{FF2B5EF4-FFF2-40B4-BE49-F238E27FC236}">
              <a16:creationId xmlns:a16="http://schemas.microsoft.com/office/drawing/2014/main" id="{90F3E7E6-BD0F-4919-9662-270945F8FE5A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83" name="Text Box 2909">
          <a:extLst>
            <a:ext uri="{FF2B5EF4-FFF2-40B4-BE49-F238E27FC236}">
              <a16:creationId xmlns:a16="http://schemas.microsoft.com/office/drawing/2014/main" id="{8AC2E206-B72D-42DF-8149-6DBFD17342F5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784" name="Text Box 9">
          <a:extLst>
            <a:ext uri="{FF2B5EF4-FFF2-40B4-BE49-F238E27FC236}">
              <a16:creationId xmlns:a16="http://schemas.microsoft.com/office/drawing/2014/main" id="{1F162FD0-9CF7-4FF8-B273-7752CF4327D8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85" name="Text Box 2909">
          <a:extLst>
            <a:ext uri="{FF2B5EF4-FFF2-40B4-BE49-F238E27FC236}">
              <a16:creationId xmlns:a16="http://schemas.microsoft.com/office/drawing/2014/main" id="{C6167A4D-E4FA-4674-A62A-3BC4D53F6BF6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786" name="Text Box 9">
          <a:extLst>
            <a:ext uri="{FF2B5EF4-FFF2-40B4-BE49-F238E27FC236}">
              <a16:creationId xmlns:a16="http://schemas.microsoft.com/office/drawing/2014/main" id="{52AC56C7-A28E-4854-BE79-7FAC50C786E0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87" name="Text Box 2909">
          <a:extLst>
            <a:ext uri="{FF2B5EF4-FFF2-40B4-BE49-F238E27FC236}">
              <a16:creationId xmlns:a16="http://schemas.microsoft.com/office/drawing/2014/main" id="{EDA27785-2C34-4B67-A643-CDAF04EB5985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788" name="Text Box 9">
          <a:extLst>
            <a:ext uri="{FF2B5EF4-FFF2-40B4-BE49-F238E27FC236}">
              <a16:creationId xmlns:a16="http://schemas.microsoft.com/office/drawing/2014/main" id="{7191D772-9E85-4702-8ED5-C282E3B39ACB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89" name="Text Box 2909">
          <a:extLst>
            <a:ext uri="{FF2B5EF4-FFF2-40B4-BE49-F238E27FC236}">
              <a16:creationId xmlns:a16="http://schemas.microsoft.com/office/drawing/2014/main" id="{E8F09687-530D-4226-A995-35C5494F6ED7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90" name="Text Box 9">
          <a:extLst>
            <a:ext uri="{FF2B5EF4-FFF2-40B4-BE49-F238E27FC236}">
              <a16:creationId xmlns:a16="http://schemas.microsoft.com/office/drawing/2014/main" id="{1684A0F6-3200-43E4-B0C0-4E853E09B339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91" name="Text Box 2909">
          <a:extLst>
            <a:ext uri="{FF2B5EF4-FFF2-40B4-BE49-F238E27FC236}">
              <a16:creationId xmlns:a16="http://schemas.microsoft.com/office/drawing/2014/main" id="{403B8E42-6F44-4AA3-B35E-EF6868EDCD1C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92" name="Text Box 9">
          <a:extLst>
            <a:ext uri="{FF2B5EF4-FFF2-40B4-BE49-F238E27FC236}">
              <a16:creationId xmlns:a16="http://schemas.microsoft.com/office/drawing/2014/main" id="{C48D59C3-A5A0-4FB8-B5A0-12BACF00C2E5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93" name="Text Box 2909">
          <a:extLst>
            <a:ext uri="{FF2B5EF4-FFF2-40B4-BE49-F238E27FC236}">
              <a16:creationId xmlns:a16="http://schemas.microsoft.com/office/drawing/2014/main" id="{87BE8A98-9482-4B1E-A737-315908BC2225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794" name="Text Box 9">
          <a:extLst>
            <a:ext uri="{FF2B5EF4-FFF2-40B4-BE49-F238E27FC236}">
              <a16:creationId xmlns:a16="http://schemas.microsoft.com/office/drawing/2014/main" id="{25D00A20-2D22-41F2-BEFC-DD27432392CC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795" name="Text Box 2909">
          <a:extLst>
            <a:ext uri="{FF2B5EF4-FFF2-40B4-BE49-F238E27FC236}">
              <a16:creationId xmlns:a16="http://schemas.microsoft.com/office/drawing/2014/main" id="{B0F3D0E6-4AA1-435F-8ACF-0AAEC84D5F70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796" name="Text Box 9">
          <a:extLst>
            <a:ext uri="{FF2B5EF4-FFF2-40B4-BE49-F238E27FC236}">
              <a16:creationId xmlns:a16="http://schemas.microsoft.com/office/drawing/2014/main" id="{FF3C2281-A586-4D71-9CA1-DC93FBE89777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797" name="Text Box 2909">
          <a:extLst>
            <a:ext uri="{FF2B5EF4-FFF2-40B4-BE49-F238E27FC236}">
              <a16:creationId xmlns:a16="http://schemas.microsoft.com/office/drawing/2014/main" id="{7554FA43-6951-4926-B1CB-0E74C24E6BC9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98" name="Text Box 9">
          <a:extLst>
            <a:ext uri="{FF2B5EF4-FFF2-40B4-BE49-F238E27FC236}">
              <a16:creationId xmlns:a16="http://schemas.microsoft.com/office/drawing/2014/main" id="{21A43FFF-4493-437F-BD62-8B9C80A1CE10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799" name="Text Box 2909">
          <a:extLst>
            <a:ext uri="{FF2B5EF4-FFF2-40B4-BE49-F238E27FC236}">
              <a16:creationId xmlns:a16="http://schemas.microsoft.com/office/drawing/2014/main" id="{0B32094D-9966-40B1-948C-4583ACC20AC7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800" name="Text Box 9">
          <a:extLst>
            <a:ext uri="{FF2B5EF4-FFF2-40B4-BE49-F238E27FC236}">
              <a16:creationId xmlns:a16="http://schemas.microsoft.com/office/drawing/2014/main" id="{F263F842-5685-48AB-8B59-A628DE61F84C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01" name="Text Box 2909">
          <a:extLst>
            <a:ext uri="{FF2B5EF4-FFF2-40B4-BE49-F238E27FC236}">
              <a16:creationId xmlns:a16="http://schemas.microsoft.com/office/drawing/2014/main" id="{AF525C2E-0D86-46D8-B9EE-79D548D754BB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802" name="Text Box 9">
          <a:extLst>
            <a:ext uri="{FF2B5EF4-FFF2-40B4-BE49-F238E27FC236}">
              <a16:creationId xmlns:a16="http://schemas.microsoft.com/office/drawing/2014/main" id="{1EC59012-817A-430B-86A9-95D92E3BDA9F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03" name="Text Box 2909">
          <a:extLst>
            <a:ext uri="{FF2B5EF4-FFF2-40B4-BE49-F238E27FC236}">
              <a16:creationId xmlns:a16="http://schemas.microsoft.com/office/drawing/2014/main" id="{1D7D015A-7069-4B26-A4C9-03B70676D9DF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04" name="Text Box 9">
          <a:extLst>
            <a:ext uri="{FF2B5EF4-FFF2-40B4-BE49-F238E27FC236}">
              <a16:creationId xmlns:a16="http://schemas.microsoft.com/office/drawing/2014/main" id="{231881CD-E585-4CC6-BD8D-EDBCDB91CB80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05" name="Text Box 2909">
          <a:extLst>
            <a:ext uri="{FF2B5EF4-FFF2-40B4-BE49-F238E27FC236}">
              <a16:creationId xmlns:a16="http://schemas.microsoft.com/office/drawing/2014/main" id="{C36124A7-6075-4A5D-B315-27F4AEE1DA52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806" name="Text Box 9">
          <a:extLst>
            <a:ext uri="{FF2B5EF4-FFF2-40B4-BE49-F238E27FC236}">
              <a16:creationId xmlns:a16="http://schemas.microsoft.com/office/drawing/2014/main" id="{6AA8DD00-C8FB-41AB-B9B6-A3C88B770963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07" name="Text Box 2909">
          <a:extLst>
            <a:ext uri="{FF2B5EF4-FFF2-40B4-BE49-F238E27FC236}">
              <a16:creationId xmlns:a16="http://schemas.microsoft.com/office/drawing/2014/main" id="{B52F40C7-EB56-4102-9191-4D98F224F229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808" name="Text Box 9">
          <a:extLst>
            <a:ext uri="{FF2B5EF4-FFF2-40B4-BE49-F238E27FC236}">
              <a16:creationId xmlns:a16="http://schemas.microsoft.com/office/drawing/2014/main" id="{0DD2DC94-7A2F-4D9C-BBD7-970E6DFF8928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09" name="Text Box 2909">
          <a:extLst>
            <a:ext uri="{FF2B5EF4-FFF2-40B4-BE49-F238E27FC236}">
              <a16:creationId xmlns:a16="http://schemas.microsoft.com/office/drawing/2014/main" id="{68C1B4E7-C011-47B8-A469-A024031209BB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810" name="Text Box 9">
          <a:extLst>
            <a:ext uri="{FF2B5EF4-FFF2-40B4-BE49-F238E27FC236}">
              <a16:creationId xmlns:a16="http://schemas.microsoft.com/office/drawing/2014/main" id="{FF39E6BE-E69F-4FAA-90B4-52696DD2D0ED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11" name="Text Box 2909">
          <a:extLst>
            <a:ext uri="{FF2B5EF4-FFF2-40B4-BE49-F238E27FC236}">
              <a16:creationId xmlns:a16="http://schemas.microsoft.com/office/drawing/2014/main" id="{BAFD84CE-E891-434D-837F-69A189FCA8D4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12" name="Text Box 9">
          <a:extLst>
            <a:ext uri="{FF2B5EF4-FFF2-40B4-BE49-F238E27FC236}">
              <a16:creationId xmlns:a16="http://schemas.microsoft.com/office/drawing/2014/main" id="{C3BE6424-53B5-4053-BD57-DF0E0472AF04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13" name="Text Box 2909">
          <a:extLst>
            <a:ext uri="{FF2B5EF4-FFF2-40B4-BE49-F238E27FC236}">
              <a16:creationId xmlns:a16="http://schemas.microsoft.com/office/drawing/2014/main" id="{BCDA1CA4-9427-44E4-A441-F8100CC6A490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14" name="Text Box 9">
          <a:extLst>
            <a:ext uri="{FF2B5EF4-FFF2-40B4-BE49-F238E27FC236}">
              <a16:creationId xmlns:a16="http://schemas.microsoft.com/office/drawing/2014/main" id="{5927F627-F536-4529-AE59-9D1086EA9A99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15" name="Text Box 2909">
          <a:extLst>
            <a:ext uri="{FF2B5EF4-FFF2-40B4-BE49-F238E27FC236}">
              <a16:creationId xmlns:a16="http://schemas.microsoft.com/office/drawing/2014/main" id="{95C29F84-482A-4324-B1F4-8A71CE7E0184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16" name="Text Box 9">
          <a:extLst>
            <a:ext uri="{FF2B5EF4-FFF2-40B4-BE49-F238E27FC236}">
              <a16:creationId xmlns:a16="http://schemas.microsoft.com/office/drawing/2014/main" id="{C7C456C7-9423-4344-9438-3799B9AD9A06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17" name="Text Box 2909">
          <a:extLst>
            <a:ext uri="{FF2B5EF4-FFF2-40B4-BE49-F238E27FC236}">
              <a16:creationId xmlns:a16="http://schemas.microsoft.com/office/drawing/2014/main" id="{5E0AF8D6-B6B7-45AE-8EB4-4534D56FB4DE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18" name="Text Box 9">
          <a:extLst>
            <a:ext uri="{FF2B5EF4-FFF2-40B4-BE49-F238E27FC236}">
              <a16:creationId xmlns:a16="http://schemas.microsoft.com/office/drawing/2014/main" id="{050E7375-4B06-441A-8823-2946410A79FF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19" name="Text Box 2909">
          <a:extLst>
            <a:ext uri="{FF2B5EF4-FFF2-40B4-BE49-F238E27FC236}">
              <a16:creationId xmlns:a16="http://schemas.microsoft.com/office/drawing/2014/main" id="{3DD9BD36-1BBF-419B-A421-943BC2A45784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20" name="Text Box 9">
          <a:extLst>
            <a:ext uri="{FF2B5EF4-FFF2-40B4-BE49-F238E27FC236}">
              <a16:creationId xmlns:a16="http://schemas.microsoft.com/office/drawing/2014/main" id="{DE9F3313-A1B8-4DED-B8A5-D98595251844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21" name="Text Box 2909">
          <a:extLst>
            <a:ext uri="{FF2B5EF4-FFF2-40B4-BE49-F238E27FC236}">
              <a16:creationId xmlns:a16="http://schemas.microsoft.com/office/drawing/2014/main" id="{8D84F423-04D6-47BB-9AB2-C092F7D3B70E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822" name="Text Box 9">
          <a:extLst>
            <a:ext uri="{FF2B5EF4-FFF2-40B4-BE49-F238E27FC236}">
              <a16:creationId xmlns:a16="http://schemas.microsoft.com/office/drawing/2014/main" id="{86B0B5DB-EC80-44C1-9FCD-1BA2028C011F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23" name="Text Box 2909">
          <a:extLst>
            <a:ext uri="{FF2B5EF4-FFF2-40B4-BE49-F238E27FC236}">
              <a16:creationId xmlns:a16="http://schemas.microsoft.com/office/drawing/2014/main" id="{77C4418E-1E8E-4320-AA34-52E1FC2305F4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824" name="Text Box 9">
          <a:extLst>
            <a:ext uri="{FF2B5EF4-FFF2-40B4-BE49-F238E27FC236}">
              <a16:creationId xmlns:a16="http://schemas.microsoft.com/office/drawing/2014/main" id="{85DA9FE6-6786-4C6C-A3A4-461693373F02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25" name="Text Box 2909">
          <a:extLst>
            <a:ext uri="{FF2B5EF4-FFF2-40B4-BE49-F238E27FC236}">
              <a16:creationId xmlns:a16="http://schemas.microsoft.com/office/drawing/2014/main" id="{AAB8CE2E-9B9A-4852-AF02-16915CF7BECF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826" name="Text Box 9">
          <a:extLst>
            <a:ext uri="{FF2B5EF4-FFF2-40B4-BE49-F238E27FC236}">
              <a16:creationId xmlns:a16="http://schemas.microsoft.com/office/drawing/2014/main" id="{343A10F2-1345-44EB-A662-A12067F9AAE8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27" name="Text Box 2909">
          <a:extLst>
            <a:ext uri="{FF2B5EF4-FFF2-40B4-BE49-F238E27FC236}">
              <a16:creationId xmlns:a16="http://schemas.microsoft.com/office/drawing/2014/main" id="{6B6B4E32-09D6-4399-AC6E-41B613336A64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28" name="Text Box 9">
          <a:extLst>
            <a:ext uri="{FF2B5EF4-FFF2-40B4-BE49-F238E27FC236}">
              <a16:creationId xmlns:a16="http://schemas.microsoft.com/office/drawing/2014/main" id="{5D464BE0-2A7C-4D89-837A-57B37524B432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29" name="Text Box 2909">
          <a:extLst>
            <a:ext uri="{FF2B5EF4-FFF2-40B4-BE49-F238E27FC236}">
              <a16:creationId xmlns:a16="http://schemas.microsoft.com/office/drawing/2014/main" id="{F35EF34A-82B5-4775-806C-42B69DFBED3C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30" name="Text Box 9">
          <a:extLst>
            <a:ext uri="{FF2B5EF4-FFF2-40B4-BE49-F238E27FC236}">
              <a16:creationId xmlns:a16="http://schemas.microsoft.com/office/drawing/2014/main" id="{25465379-904B-4449-BD9D-776312B41E5A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31" name="Text Box 2909">
          <a:extLst>
            <a:ext uri="{FF2B5EF4-FFF2-40B4-BE49-F238E27FC236}">
              <a16:creationId xmlns:a16="http://schemas.microsoft.com/office/drawing/2014/main" id="{8F1ED908-BB55-4C8A-9AE1-B0976E0BA8C6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32" name="Text Box 9">
          <a:extLst>
            <a:ext uri="{FF2B5EF4-FFF2-40B4-BE49-F238E27FC236}">
              <a16:creationId xmlns:a16="http://schemas.microsoft.com/office/drawing/2014/main" id="{F7F7C416-942A-4BE7-9AEB-88AABFC3A3E9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33" name="Text Box 2909">
          <a:extLst>
            <a:ext uri="{FF2B5EF4-FFF2-40B4-BE49-F238E27FC236}">
              <a16:creationId xmlns:a16="http://schemas.microsoft.com/office/drawing/2014/main" id="{FA9A578A-8545-4D25-BE65-31AEE909451B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834" name="Text Box 9">
          <a:extLst>
            <a:ext uri="{FF2B5EF4-FFF2-40B4-BE49-F238E27FC236}">
              <a16:creationId xmlns:a16="http://schemas.microsoft.com/office/drawing/2014/main" id="{BD979333-6074-416C-B061-CBD55DA7E363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35" name="Text Box 2909">
          <a:extLst>
            <a:ext uri="{FF2B5EF4-FFF2-40B4-BE49-F238E27FC236}">
              <a16:creationId xmlns:a16="http://schemas.microsoft.com/office/drawing/2014/main" id="{9775AE0D-AD9B-443F-B30C-95957D2506A9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836" name="Text Box 9">
          <a:extLst>
            <a:ext uri="{FF2B5EF4-FFF2-40B4-BE49-F238E27FC236}">
              <a16:creationId xmlns:a16="http://schemas.microsoft.com/office/drawing/2014/main" id="{3811ECF4-A3B5-4292-B436-B2325ADF1A91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37" name="Text Box 2909">
          <a:extLst>
            <a:ext uri="{FF2B5EF4-FFF2-40B4-BE49-F238E27FC236}">
              <a16:creationId xmlns:a16="http://schemas.microsoft.com/office/drawing/2014/main" id="{47F42902-7C26-4241-A4EE-92D977F0A604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38" name="Text Box 9">
          <a:extLst>
            <a:ext uri="{FF2B5EF4-FFF2-40B4-BE49-F238E27FC236}">
              <a16:creationId xmlns:a16="http://schemas.microsoft.com/office/drawing/2014/main" id="{157BD518-276E-4149-BD0F-262E821D74B3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39" name="Text Box 2909">
          <a:extLst>
            <a:ext uri="{FF2B5EF4-FFF2-40B4-BE49-F238E27FC236}">
              <a16:creationId xmlns:a16="http://schemas.microsoft.com/office/drawing/2014/main" id="{8B662E26-6F5E-467B-9743-3D506F82E268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40" name="Text Box 9">
          <a:extLst>
            <a:ext uri="{FF2B5EF4-FFF2-40B4-BE49-F238E27FC236}">
              <a16:creationId xmlns:a16="http://schemas.microsoft.com/office/drawing/2014/main" id="{E24F3BD7-B530-4C89-8C1A-02FD454AD85C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41" name="Text Box 2909">
          <a:extLst>
            <a:ext uri="{FF2B5EF4-FFF2-40B4-BE49-F238E27FC236}">
              <a16:creationId xmlns:a16="http://schemas.microsoft.com/office/drawing/2014/main" id="{2500D00C-8656-44E6-8DF7-569998A7AEB1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42" name="Text Box 9">
          <a:extLst>
            <a:ext uri="{FF2B5EF4-FFF2-40B4-BE49-F238E27FC236}">
              <a16:creationId xmlns:a16="http://schemas.microsoft.com/office/drawing/2014/main" id="{14C4695D-99F6-4B1C-932B-83810AFB1F2F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43" name="Text Box 2909">
          <a:extLst>
            <a:ext uri="{FF2B5EF4-FFF2-40B4-BE49-F238E27FC236}">
              <a16:creationId xmlns:a16="http://schemas.microsoft.com/office/drawing/2014/main" id="{5C87B27F-A7AB-44D5-9369-A2778200B596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44" name="Text Box 9">
          <a:extLst>
            <a:ext uri="{FF2B5EF4-FFF2-40B4-BE49-F238E27FC236}">
              <a16:creationId xmlns:a16="http://schemas.microsoft.com/office/drawing/2014/main" id="{79226916-250A-480E-9CBC-D62B1D40E7E4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45" name="Text Box 2909">
          <a:extLst>
            <a:ext uri="{FF2B5EF4-FFF2-40B4-BE49-F238E27FC236}">
              <a16:creationId xmlns:a16="http://schemas.microsoft.com/office/drawing/2014/main" id="{B1658732-876B-4DAD-9ECB-35D43E5209B9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46" name="Text Box 9">
          <a:extLst>
            <a:ext uri="{FF2B5EF4-FFF2-40B4-BE49-F238E27FC236}">
              <a16:creationId xmlns:a16="http://schemas.microsoft.com/office/drawing/2014/main" id="{819DBDDB-048D-4235-8FF1-E94601FBAABE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47" name="Text Box 2909">
          <a:extLst>
            <a:ext uri="{FF2B5EF4-FFF2-40B4-BE49-F238E27FC236}">
              <a16:creationId xmlns:a16="http://schemas.microsoft.com/office/drawing/2014/main" id="{27A8B951-DC6D-430B-B36C-7F4A88C77F69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48" name="Text Box 9">
          <a:extLst>
            <a:ext uri="{FF2B5EF4-FFF2-40B4-BE49-F238E27FC236}">
              <a16:creationId xmlns:a16="http://schemas.microsoft.com/office/drawing/2014/main" id="{FCBF5B41-435D-4171-BE05-CF32B1B74838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49" name="Text Box 2909">
          <a:extLst>
            <a:ext uri="{FF2B5EF4-FFF2-40B4-BE49-F238E27FC236}">
              <a16:creationId xmlns:a16="http://schemas.microsoft.com/office/drawing/2014/main" id="{602DC6B6-CAB5-4256-881C-DAA0668A6C6B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50" name="Text Box 9">
          <a:extLst>
            <a:ext uri="{FF2B5EF4-FFF2-40B4-BE49-F238E27FC236}">
              <a16:creationId xmlns:a16="http://schemas.microsoft.com/office/drawing/2014/main" id="{98E6385D-887F-4D7B-B758-9930BBB2B94B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51" name="Text Box 2909">
          <a:extLst>
            <a:ext uri="{FF2B5EF4-FFF2-40B4-BE49-F238E27FC236}">
              <a16:creationId xmlns:a16="http://schemas.microsoft.com/office/drawing/2014/main" id="{0DE2128A-816B-4A0D-9FA9-B21C48D2D390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852" name="Text Box 9">
          <a:extLst>
            <a:ext uri="{FF2B5EF4-FFF2-40B4-BE49-F238E27FC236}">
              <a16:creationId xmlns:a16="http://schemas.microsoft.com/office/drawing/2014/main" id="{EF2611DA-0D6A-4918-9DF9-28EF1CD2BF7A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53" name="Text Box 2909">
          <a:extLst>
            <a:ext uri="{FF2B5EF4-FFF2-40B4-BE49-F238E27FC236}">
              <a16:creationId xmlns:a16="http://schemas.microsoft.com/office/drawing/2014/main" id="{B4CA7AE8-8F2D-44DF-8005-CC4DB6D115AA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854" name="Text Box 9">
          <a:extLst>
            <a:ext uri="{FF2B5EF4-FFF2-40B4-BE49-F238E27FC236}">
              <a16:creationId xmlns:a16="http://schemas.microsoft.com/office/drawing/2014/main" id="{98A6A0B3-95E3-41F5-903A-32931FE3F60B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55" name="Text Box 2909">
          <a:extLst>
            <a:ext uri="{FF2B5EF4-FFF2-40B4-BE49-F238E27FC236}">
              <a16:creationId xmlns:a16="http://schemas.microsoft.com/office/drawing/2014/main" id="{53294BC3-1D40-4B65-A5B2-1BEDAB6F2AD5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856" name="Text Box 9">
          <a:extLst>
            <a:ext uri="{FF2B5EF4-FFF2-40B4-BE49-F238E27FC236}">
              <a16:creationId xmlns:a16="http://schemas.microsoft.com/office/drawing/2014/main" id="{D445323B-D4A5-49AB-B813-2B65549FCFD2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57" name="Text Box 2909">
          <a:extLst>
            <a:ext uri="{FF2B5EF4-FFF2-40B4-BE49-F238E27FC236}">
              <a16:creationId xmlns:a16="http://schemas.microsoft.com/office/drawing/2014/main" id="{305FA5BC-65A9-4284-8BDF-966AB5652855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58" name="Text Box 9">
          <a:extLst>
            <a:ext uri="{FF2B5EF4-FFF2-40B4-BE49-F238E27FC236}">
              <a16:creationId xmlns:a16="http://schemas.microsoft.com/office/drawing/2014/main" id="{BE79640C-2AE3-43DE-9B78-BD3D21A59414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59" name="Text Box 2909">
          <a:extLst>
            <a:ext uri="{FF2B5EF4-FFF2-40B4-BE49-F238E27FC236}">
              <a16:creationId xmlns:a16="http://schemas.microsoft.com/office/drawing/2014/main" id="{A79542F5-0925-41D4-B2D6-6D002FECADB9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60" name="Text Box 9">
          <a:extLst>
            <a:ext uri="{FF2B5EF4-FFF2-40B4-BE49-F238E27FC236}">
              <a16:creationId xmlns:a16="http://schemas.microsoft.com/office/drawing/2014/main" id="{66F49471-0908-44C8-8D21-4EFDC8571952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61" name="Text Box 2909">
          <a:extLst>
            <a:ext uri="{FF2B5EF4-FFF2-40B4-BE49-F238E27FC236}">
              <a16:creationId xmlns:a16="http://schemas.microsoft.com/office/drawing/2014/main" id="{3BEAD95A-3BE3-4687-9282-4BF7C1CE5A84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62" name="Text Box 9">
          <a:extLst>
            <a:ext uri="{FF2B5EF4-FFF2-40B4-BE49-F238E27FC236}">
              <a16:creationId xmlns:a16="http://schemas.microsoft.com/office/drawing/2014/main" id="{0D862AAD-071C-4AC5-84ED-126BFAA8806C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63" name="Text Box 2909">
          <a:extLst>
            <a:ext uri="{FF2B5EF4-FFF2-40B4-BE49-F238E27FC236}">
              <a16:creationId xmlns:a16="http://schemas.microsoft.com/office/drawing/2014/main" id="{10DA2851-ADEE-43C9-94CA-845D5102E86E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64" name="Text Box 9">
          <a:extLst>
            <a:ext uri="{FF2B5EF4-FFF2-40B4-BE49-F238E27FC236}">
              <a16:creationId xmlns:a16="http://schemas.microsoft.com/office/drawing/2014/main" id="{EAEBC099-2425-4908-A828-A978C3F4257F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65" name="Text Box 2909">
          <a:extLst>
            <a:ext uri="{FF2B5EF4-FFF2-40B4-BE49-F238E27FC236}">
              <a16:creationId xmlns:a16="http://schemas.microsoft.com/office/drawing/2014/main" id="{8F4E1C68-5286-4C2A-8994-A05F8918039C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66" name="Text Box 9">
          <a:extLst>
            <a:ext uri="{FF2B5EF4-FFF2-40B4-BE49-F238E27FC236}">
              <a16:creationId xmlns:a16="http://schemas.microsoft.com/office/drawing/2014/main" id="{03734F69-D2A7-4F49-9EC5-CD0E3183FFDE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67" name="Text Box 2909">
          <a:extLst>
            <a:ext uri="{FF2B5EF4-FFF2-40B4-BE49-F238E27FC236}">
              <a16:creationId xmlns:a16="http://schemas.microsoft.com/office/drawing/2014/main" id="{A3674A42-2604-43ED-ABC3-D967A988AE19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868" name="Text Box 9">
          <a:extLst>
            <a:ext uri="{FF2B5EF4-FFF2-40B4-BE49-F238E27FC236}">
              <a16:creationId xmlns:a16="http://schemas.microsoft.com/office/drawing/2014/main" id="{41246D35-0347-4233-9BF7-F4613CE98E3E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69" name="Text Box 2909">
          <a:extLst>
            <a:ext uri="{FF2B5EF4-FFF2-40B4-BE49-F238E27FC236}">
              <a16:creationId xmlns:a16="http://schemas.microsoft.com/office/drawing/2014/main" id="{C8AB687E-1F52-45F8-80E3-13F22A66D8BB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545</xdr:row>
      <xdr:rowOff>0</xdr:rowOff>
    </xdr:from>
    <xdr:ext cx="76200" cy="200025"/>
    <xdr:sp macro="" textlink="">
      <xdr:nvSpPr>
        <xdr:cNvPr id="6870" name="Text Box 9">
          <a:extLst>
            <a:ext uri="{FF2B5EF4-FFF2-40B4-BE49-F238E27FC236}">
              <a16:creationId xmlns:a16="http://schemas.microsoft.com/office/drawing/2014/main" id="{1FBFA3B1-09DB-47B9-8B73-F2F625B6F419}"/>
            </a:ext>
          </a:extLst>
        </xdr:cNvPr>
        <xdr:cNvSpPr txBox="1">
          <a:spLocks noChangeArrowheads="1"/>
        </xdr:cNvSpPr>
      </xdr:nvSpPr>
      <xdr:spPr bwMode="auto">
        <a:xfrm>
          <a:off x="2133600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545</xdr:row>
      <xdr:rowOff>0</xdr:rowOff>
    </xdr:from>
    <xdr:ext cx="76200" cy="200025"/>
    <xdr:sp macro="" textlink="">
      <xdr:nvSpPr>
        <xdr:cNvPr id="6871" name="Text Box 2909">
          <a:extLst>
            <a:ext uri="{FF2B5EF4-FFF2-40B4-BE49-F238E27FC236}">
              <a16:creationId xmlns:a16="http://schemas.microsoft.com/office/drawing/2014/main" id="{4C351728-DD46-4D33-AAA4-448BE63468F9}"/>
            </a:ext>
          </a:extLst>
        </xdr:cNvPr>
        <xdr:cNvSpPr txBox="1">
          <a:spLocks noChangeArrowheads="1"/>
        </xdr:cNvSpPr>
      </xdr:nvSpPr>
      <xdr:spPr bwMode="auto">
        <a:xfrm>
          <a:off x="2162175" y="89782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72" name="Text Box 9">
          <a:extLst>
            <a:ext uri="{FF2B5EF4-FFF2-40B4-BE49-F238E27FC236}">
              <a16:creationId xmlns:a16="http://schemas.microsoft.com/office/drawing/2014/main" id="{E29502ED-FB53-4022-97E3-AE355448328B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73" name="Text Box 2909">
          <a:extLst>
            <a:ext uri="{FF2B5EF4-FFF2-40B4-BE49-F238E27FC236}">
              <a16:creationId xmlns:a16="http://schemas.microsoft.com/office/drawing/2014/main" id="{A808A1A7-135B-4F95-BEBB-BE656949C816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874" name="Text Box 9">
          <a:extLst>
            <a:ext uri="{FF2B5EF4-FFF2-40B4-BE49-F238E27FC236}">
              <a16:creationId xmlns:a16="http://schemas.microsoft.com/office/drawing/2014/main" id="{5F7736A5-9414-45CB-AFF0-C630C571CBD5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75" name="Text Box 2909">
          <a:extLst>
            <a:ext uri="{FF2B5EF4-FFF2-40B4-BE49-F238E27FC236}">
              <a16:creationId xmlns:a16="http://schemas.microsoft.com/office/drawing/2014/main" id="{279056D0-E86D-42D1-98B3-AAE792DBDD6E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876" name="Text Box 9">
          <a:extLst>
            <a:ext uri="{FF2B5EF4-FFF2-40B4-BE49-F238E27FC236}">
              <a16:creationId xmlns:a16="http://schemas.microsoft.com/office/drawing/2014/main" id="{F8A0E82C-4AE8-427B-A515-8BFF70D327B9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77" name="Text Box 2909">
          <a:extLst>
            <a:ext uri="{FF2B5EF4-FFF2-40B4-BE49-F238E27FC236}">
              <a16:creationId xmlns:a16="http://schemas.microsoft.com/office/drawing/2014/main" id="{31DA5C5A-7CCC-4780-8AA4-0B4B40AEFA5B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878" name="Text Box 9">
          <a:extLst>
            <a:ext uri="{FF2B5EF4-FFF2-40B4-BE49-F238E27FC236}">
              <a16:creationId xmlns:a16="http://schemas.microsoft.com/office/drawing/2014/main" id="{2FEC859A-2FA5-4FB8-8474-99845C3A9F8C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79" name="Text Box 2909">
          <a:extLst>
            <a:ext uri="{FF2B5EF4-FFF2-40B4-BE49-F238E27FC236}">
              <a16:creationId xmlns:a16="http://schemas.microsoft.com/office/drawing/2014/main" id="{7D1954AA-C072-4A86-9B96-C7C0D2E91603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80" name="Text Box 9">
          <a:extLst>
            <a:ext uri="{FF2B5EF4-FFF2-40B4-BE49-F238E27FC236}">
              <a16:creationId xmlns:a16="http://schemas.microsoft.com/office/drawing/2014/main" id="{80045AD5-BEB6-46F8-AFAE-779652610D17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81" name="Text Box 2909">
          <a:extLst>
            <a:ext uri="{FF2B5EF4-FFF2-40B4-BE49-F238E27FC236}">
              <a16:creationId xmlns:a16="http://schemas.microsoft.com/office/drawing/2014/main" id="{7A1599BE-B1C9-49B2-9022-D75E5D130B13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82" name="Text Box 9">
          <a:extLst>
            <a:ext uri="{FF2B5EF4-FFF2-40B4-BE49-F238E27FC236}">
              <a16:creationId xmlns:a16="http://schemas.microsoft.com/office/drawing/2014/main" id="{28DE1C3F-41CA-4DEB-BE00-169B6C3D1B7F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83" name="Text Box 2909">
          <a:extLst>
            <a:ext uri="{FF2B5EF4-FFF2-40B4-BE49-F238E27FC236}">
              <a16:creationId xmlns:a16="http://schemas.microsoft.com/office/drawing/2014/main" id="{6B0AFFA0-B40B-47F2-A8C7-8E88DD7FB777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84" name="Text Box 9">
          <a:extLst>
            <a:ext uri="{FF2B5EF4-FFF2-40B4-BE49-F238E27FC236}">
              <a16:creationId xmlns:a16="http://schemas.microsoft.com/office/drawing/2014/main" id="{9123636F-3CE9-4383-8EC6-318BB560654A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85" name="Text Box 2909">
          <a:extLst>
            <a:ext uri="{FF2B5EF4-FFF2-40B4-BE49-F238E27FC236}">
              <a16:creationId xmlns:a16="http://schemas.microsoft.com/office/drawing/2014/main" id="{79BD97E2-7B0F-4BFA-9751-3F9871DB0AE1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86" name="Text Box 9">
          <a:extLst>
            <a:ext uri="{FF2B5EF4-FFF2-40B4-BE49-F238E27FC236}">
              <a16:creationId xmlns:a16="http://schemas.microsoft.com/office/drawing/2014/main" id="{413BCE40-0FA8-479C-B790-0F52D2195EE3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87" name="Text Box 2909">
          <a:extLst>
            <a:ext uri="{FF2B5EF4-FFF2-40B4-BE49-F238E27FC236}">
              <a16:creationId xmlns:a16="http://schemas.microsoft.com/office/drawing/2014/main" id="{C0A3A4FF-D361-4A24-8BC8-F059A217C4F7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88" name="Text Box 9">
          <a:extLst>
            <a:ext uri="{FF2B5EF4-FFF2-40B4-BE49-F238E27FC236}">
              <a16:creationId xmlns:a16="http://schemas.microsoft.com/office/drawing/2014/main" id="{65B37BA9-67A3-426C-96B3-648C5D418954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89" name="Text Box 2909">
          <a:extLst>
            <a:ext uri="{FF2B5EF4-FFF2-40B4-BE49-F238E27FC236}">
              <a16:creationId xmlns:a16="http://schemas.microsoft.com/office/drawing/2014/main" id="{2B03714E-402C-47CC-A4FC-D116703FB452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890" name="Text Box 9">
          <a:extLst>
            <a:ext uri="{FF2B5EF4-FFF2-40B4-BE49-F238E27FC236}">
              <a16:creationId xmlns:a16="http://schemas.microsoft.com/office/drawing/2014/main" id="{CE665623-DBC5-4AA8-9CF1-25F779016E36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91" name="Text Box 2909">
          <a:extLst>
            <a:ext uri="{FF2B5EF4-FFF2-40B4-BE49-F238E27FC236}">
              <a16:creationId xmlns:a16="http://schemas.microsoft.com/office/drawing/2014/main" id="{383E86A0-B6C7-40A0-A000-E991C6233631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892" name="Text Box 9">
          <a:extLst>
            <a:ext uri="{FF2B5EF4-FFF2-40B4-BE49-F238E27FC236}">
              <a16:creationId xmlns:a16="http://schemas.microsoft.com/office/drawing/2014/main" id="{D873D201-63AB-4A59-91B1-1034FF5F046C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93" name="Text Box 2909">
          <a:extLst>
            <a:ext uri="{FF2B5EF4-FFF2-40B4-BE49-F238E27FC236}">
              <a16:creationId xmlns:a16="http://schemas.microsoft.com/office/drawing/2014/main" id="{643D0FAA-32E6-4D47-A307-A5055CBF0043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894" name="Text Box 9">
          <a:extLst>
            <a:ext uri="{FF2B5EF4-FFF2-40B4-BE49-F238E27FC236}">
              <a16:creationId xmlns:a16="http://schemas.microsoft.com/office/drawing/2014/main" id="{92847370-1E9B-4ADE-A65E-521E3B14A36E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95" name="Text Box 2909">
          <a:extLst>
            <a:ext uri="{FF2B5EF4-FFF2-40B4-BE49-F238E27FC236}">
              <a16:creationId xmlns:a16="http://schemas.microsoft.com/office/drawing/2014/main" id="{4796FB37-00DC-4669-A15E-E92D5612F961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96" name="Text Box 9">
          <a:extLst>
            <a:ext uri="{FF2B5EF4-FFF2-40B4-BE49-F238E27FC236}">
              <a16:creationId xmlns:a16="http://schemas.microsoft.com/office/drawing/2014/main" id="{D9C3E374-08F1-4BC2-A86F-637ABAAA1B2A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97" name="Text Box 2909">
          <a:extLst>
            <a:ext uri="{FF2B5EF4-FFF2-40B4-BE49-F238E27FC236}">
              <a16:creationId xmlns:a16="http://schemas.microsoft.com/office/drawing/2014/main" id="{64F199AA-9937-44F4-A56D-3A4CABB56F7F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98" name="Text Box 9">
          <a:extLst>
            <a:ext uri="{FF2B5EF4-FFF2-40B4-BE49-F238E27FC236}">
              <a16:creationId xmlns:a16="http://schemas.microsoft.com/office/drawing/2014/main" id="{166D9F67-95D4-46E2-98AE-EA3F930055AB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899" name="Text Box 2909">
          <a:extLst>
            <a:ext uri="{FF2B5EF4-FFF2-40B4-BE49-F238E27FC236}">
              <a16:creationId xmlns:a16="http://schemas.microsoft.com/office/drawing/2014/main" id="{0EFD0330-DFB9-4BB2-99F0-1B5DBD16B378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900" name="Text Box 9">
          <a:extLst>
            <a:ext uri="{FF2B5EF4-FFF2-40B4-BE49-F238E27FC236}">
              <a16:creationId xmlns:a16="http://schemas.microsoft.com/office/drawing/2014/main" id="{708485C6-9A16-4841-AFD6-C784A6D62F2C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901" name="Text Box 2909">
          <a:extLst>
            <a:ext uri="{FF2B5EF4-FFF2-40B4-BE49-F238E27FC236}">
              <a16:creationId xmlns:a16="http://schemas.microsoft.com/office/drawing/2014/main" id="{3426DDC9-DEA6-49D3-B666-41F7BF80209D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902" name="Text Box 9">
          <a:extLst>
            <a:ext uri="{FF2B5EF4-FFF2-40B4-BE49-F238E27FC236}">
              <a16:creationId xmlns:a16="http://schemas.microsoft.com/office/drawing/2014/main" id="{AEFB0A87-8255-467A-A278-2A281AD0DDB1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903" name="Text Box 2909">
          <a:extLst>
            <a:ext uri="{FF2B5EF4-FFF2-40B4-BE49-F238E27FC236}">
              <a16:creationId xmlns:a16="http://schemas.microsoft.com/office/drawing/2014/main" id="{873DF331-2FBD-4B6B-B31C-D811830F798B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1647825</xdr:colOff>
      <xdr:row>546</xdr:row>
      <xdr:rowOff>0</xdr:rowOff>
    </xdr:from>
    <xdr:ext cx="76200" cy="200025"/>
    <xdr:sp macro="" textlink="">
      <xdr:nvSpPr>
        <xdr:cNvPr id="6904" name="Text Box 9">
          <a:extLst>
            <a:ext uri="{FF2B5EF4-FFF2-40B4-BE49-F238E27FC236}">
              <a16:creationId xmlns:a16="http://schemas.microsoft.com/office/drawing/2014/main" id="{C1BD7882-C1CF-4186-A231-386F0D02250A}"/>
            </a:ext>
          </a:extLst>
        </xdr:cNvPr>
        <xdr:cNvSpPr txBox="1">
          <a:spLocks noChangeArrowheads="1"/>
        </xdr:cNvSpPr>
      </xdr:nvSpPr>
      <xdr:spPr bwMode="auto">
        <a:xfrm>
          <a:off x="2133600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1</xdr:col>
      <xdr:colOff>1676400</xdr:colOff>
      <xdr:row>546</xdr:row>
      <xdr:rowOff>0</xdr:rowOff>
    </xdr:from>
    <xdr:ext cx="76200" cy="200025"/>
    <xdr:sp macro="" textlink="">
      <xdr:nvSpPr>
        <xdr:cNvPr id="6905" name="Text Box 2909">
          <a:extLst>
            <a:ext uri="{FF2B5EF4-FFF2-40B4-BE49-F238E27FC236}">
              <a16:creationId xmlns:a16="http://schemas.microsoft.com/office/drawing/2014/main" id="{82DA15E8-CDD3-4B46-87CA-F69C829C7760}"/>
            </a:ext>
          </a:extLst>
        </xdr:cNvPr>
        <xdr:cNvSpPr txBox="1">
          <a:spLocks noChangeArrowheads="1"/>
        </xdr:cNvSpPr>
      </xdr:nvSpPr>
      <xdr:spPr bwMode="auto">
        <a:xfrm>
          <a:off x="2162175" y="89944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9</xdr:col>
      <xdr:colOff>285750</xdr:colOff>
      <xdr:row>498</xdr:row>
      <xdr:rowOff>123825</xdr:rowOff>
    </xdr:from>
    <xdr:to>
      <xdr:col>9</xdr:col>
      <xdr:colOff>361950</xdr:colOff>
      <xdr:row>500</xdr:row>
      <xdr:rowOff>0</xdr:rowOff>
    </xdr:to>
    <xdr:sp macro="" textlink="">
      <xdr:nvSpPr>
        <xdr:cNvPr id="6906" name="Text Box 3193">
          <a:extLst>
            <a:ext uri="{FF2B5EF4-FFF2-40B4-BE49-F238E27FC236}">
              <a16:creationId xmlns:a16="http://schemas.microsoft.com/office/drawing/2014/main" id="{D54A9D19-6425-4E20-A18D-0B2DADA86E0A}"/>
            </a:ext>
          </a:extLst>
        </xdr:cNvPr>
        <xdr:cNvSpPr txBox="1">
          <a:spLocks noChangeArrowheads="1"/>
        </xdr:cNvSpPr>
      </xdr:nvSpPr>
      <xdr:spPr bwMode="auto">
        <a:xfrm>
          <a:off x="8172450" y="82296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9</xdr:col>
      <xdr:colOff>285750</xdr:colOff>
      <xdr:row>501</xdr:row>
      <xdr:rowOff>123825</xdr:rowOff>
    </xdr:from>
    <xdr:ext cx="76200" cy="200025"/>
    <xdr:sp macro="" textlink="">
      <xdr:nvSpPr>
        <xdr:cNvPr id="6907" name="Text Box 3193">
          <a:extLst>
            <a:ext uri="{FF2B5EF4-FFF2-40B4-BE49-F238E27FC236}">
              <a16:creationId xmlns:a16="http://schemas.microsoft.com/office/drawing/2014/main" id="{F2D54FF1-01AF-4FA3-9F0E-1CA5ED4AF40D}"/>
            </a:ext>
          </a:extLst>
        </xdr:cNvPr>
        <xdr:cNvSpPr txBox="1">
          <a:spLocks noChangeArrowheads="1"/>
        </xdr:cNvSpPr>
      </xdr:nvSpPr>
      <xdr:spPr bwMode="auto">
        <a:xfrm>
          <a:off x="8172450" y="82781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twoCellAnchor editAs="oneCell">
    <xdr:from>
      <xdr:col>8</xdr:col>
      <xdr:colOff>1676400</xdr:colOff>
      <xdr:row>337</xdr:row>
      <xdr:rowOff>0</xdr:rowOff>
    </xdr:from>
    <xdr:to>
      <xdr:col>9</xdr:col>
      <xdr:colOff>76200</xdr:colOff>
      <xdr:row>338</xdr:row>
      <xdr:rowOff>38100</xdr:rowOff>
    </xdr:to>
    <xdr:sp macro="" textlink="">
      <xdr:nvSpPr>
        <xdr:cNvPr id="6908" name="Text Box 3211">
          <a:extLst>
            <a:ext uri="{FF2B5EF4-FFF2-40B4-BE49-F238E27FC236}">
              <a16:creationId xmlns:a16="http://schemas.microsoft.com/office/drawing/2014/main" id="{75850D6A-B5A7-4646-ADEB-260B61438B54}"/>
            </a:ext>
          </a:extLst>
        </xdr:cNvPr>
        <xdr:cNvSpPr txBox="1">
          <a:spLocks noChangeArrowheads="1"/>
        </xdr:cNvSpPr>
      </xdr:nvSpPr>
      <xdr:spPr bwMode="auto">
        <a:xfrm>
          <a:off x="7886700" y="5610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337</xdr:row>
      <xdr:rowOff>0</xdr:rowOff>
    </xdr:from>
    <xdr:to>
      <xdr:col>9</xdr:col>
      <xdr:colOff>1676400</xdr:colOff>
      <xdr:row>338</xdr:row>
      <xdr:rowOff>38100</xdr:rowOff>
    </xdr:to>
    <xdr:sp macro="" textlink="">
      <xdr:nvSpPr>
        <xdr:cNvPr id="6909" name="Text Box 3211">
          <a:extLst>
            <a:ext uri="{FF2B5EF4-FFF2-40B4-BE49-F238E27FC236}">
              <a16:creationId xmlns:a16="http://schemas.microsoft.com/office/drawing/2014/main" id="{5749F24D-2A76-4C08-8527-2D6A1F8D22B0}"/>
            </a:ext>
          </a:extLst>
        </xdr:cNvPr>
        <xdr:cNvSpPr txBox="1">
          <a:spLocks noChangeArrowheads="1"/>
        </xdr:cNvSpPr>
      </xdr:nvSpPr>
      <xdr:spPr bwMode="auto">
        <a:xfrm>
          <a:off x="9563100" y="56102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304800</xdr:colOff>
      <xdr:row>569</xdr:row>
      <xdr:rowOff>0</xdr:rowOff>
    </xdr:from>
    <xdr:ext cx="76200" cy="200025"/>
    <xdr:sp macro="" textlink="">
      <xdr:nvSpPr>
        <xdr:cNvPr id="6910" name="Text Box 3209">
          <a:extLst>
            <a:ext uri="{FF2B5EF4-FFF2-40B4-BE49-F238E27FC236}">
              <a16:creationId xmlns:a16="http://schemas.microsoft.com/office/drawing/2014/main" id="{0F15F92E-8A32-4488-A498-01CC3064E45B}"/>
            </a:ext>
          </a:extLst>
        </xdr:cNvPr>
        <xdr:cNvSpPr txBox="1">
          <a:spLocks noChangeArrowheads="1"/>
        </xdr:cNvSpPr>
      </xdr:nvSpPr>
      <xdr:spPr bwMode="auto">
        <a:xfrm>
          <a:off x="717232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569</xdr:row>
      <xdr:rowOff>0</xdr:rowOff>
    </xdr:from>
    <xdr:ext cx="76200" cy="200025"/>
    <xdr:sp macro="" textlink="">
      <xdr:nvSpPr>
        <xdr:cNvPr id="6911" name="Text Box 3220">
          <a:extLst>
            <a:ext uri="{FF2B5EF4-FFF2-40B4-BE49-F238E27FC236}">
              <a16:creationId xmlns:a16="http://schemas.microsoft.com/office/drawing/2014/main" id="{5E902D57-BEB2-4C19-B691-229CBE1A9529}"/>
            </a:ext>
          </a:extLst>
        </xdr:cNvPr>
        <xdr:cNvSpPr txBox="1">
          <a:spLocks noChangeArrowheads="1"/>
        </xdr:cNvSpPr>
      </xdr:nvSpPr>
      <xdr:spPr bwMode="auto">
        <a:xfrm>
          <a:off x="717232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569</xdr:row>
      <xdr:rowOff>0</xdr:rowOff>
    </xdr:from>
    <xdr:ext cx="76200" cy="200025"/>
    <xdr:sp macro="" textlink="">
      <xdr:nvSpPr>
        <xdr:cNvPr id="6912" name="Text Box 3223">
          <a:extLst>
            <a:ext uri="{FF2B5EF4-FFF2-40B4-BE49-F238E27FC236}">
              <a16:creationId xmlns:a16="http://schemas.microsoft.com/office/drawing/2014/main" id="{0F494D37-D1C8-488D-A074-D0089B66A65A}"/>
            </a:ext>
          </a:extLst>
        </xdr:cNvPr>
        <xdr:cNvSpPr txBox="1">
          <a:spLocks noChangeArrowheads="1"/>
        </xdr:cNvSpPr>
      </xdr:nvSpPr>
      <xdr:spPr bwMode="auto">
        <a:xfrm>
          <a:off x="717232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569</xdr:row>
      <xdr:rowOff>0</xdr:rowOff>
    </xdr:from>
    <xdr:ext cx="76200" cy="200025"/>
    <xdr:sp macro="" textlink="">
      <xdr:nvSpPr>
        <xdr:cNvPr id="6913" name="Text Box 3209">
          <a:extLst>
            <a:ext uri="{FF2B5EF4-FFF2-40B4-BE49-F238E27FC236}">
              <a16:creationId xmlns:a16="http://schemas.microsoft.com/office/drawing/2014/main" id="{968F00E3-2A76-463C-8551-A735AE6BA720}"/>
            </a:ext>
          </a:extLst>
        </xdr:cNvPr>
        <xdr:cNvSpPr txBox="1">
          <a:spLocks noChangeArrowheads="1"/>
        </xdr:cNvSpPr>
      </xdr:nvSpPr>
      <xdr:spPr bwMode="auto">
        <a:xfrm>
          <a:off x="717232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569</xdr:row>
      <xdr:rowOff>0</xdr:rowOff>
    </xdr:from>
    <xdr:ext cx="76200" cy="200025"/>
    <xdr:sp macro="" textlink="">
      <xdr:nvSpPr>
        <xdr:cNvPr id="6914" name="Text Box 3220">
          <a:extLst>
            <a:ext uri="{FF2B5EF4-FFF2-40B4-BE49-F238E27FC236}">
              <a16:creationId xmlns:a16="http://schemas.microsoft.com/office/drawing/2014/main" id="{EABEBFF5-8859-4CAF-8C8F-5202E1F9F949}"/>
            </a:ext>
          </a:extLst>
        </xdr:cNvPr>
        <xdr:cNvSpPr txBox="1">
          <a:spLocks noChangeArrowheads="1"/>
        </xdr:cNvSpPr>
      </xdr:nvSpPr>
      <xdr:spPr bwMode="auto">
        <a:xfrm>
          <a:off x="7172325" y="93668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304800</xdr:colOff>
      <xdr:row>569</xdr:row>
      <xdr:rowOff>114300</xdr:rowOff>
    </xdr:from>
    <xdr:ext cx="76200" cy="200025"/>
    <xdr:sp macro="" textlink="">
      <xdr:nvSpPr>
        <xdr:cNvPr id="6915" name="Text Box 3223">
          <a:extLst>
            <a:ext uri="{FF2B5EF4-FFF2-40B4-BE49-F238E27FC236}">
              <a16:creationId xmlns:a16="http://schemas.microsoft.com/office/drawing/2014/main" id="{734712B5-2263-431D-B832-0CEFDAEBE2B8}"/>
            </a:ext>
          </a:extLst>
        </xdr:cNvPr>
        <xdr:cNvSpPr txBox="1">
          <a:spLocks noChangeArrowheads="1"/>
        </xdr:cNvSpPr>
      </xdr:nvSpPr>
      <xdr:spPr bwMode="auto">
        <a:xfrm>
          <a:off x="7172325" y="93783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333</xdr:row>
      <xdr:rowOff>0</xdr:rowOff>
    </xdr:from>
    <xdr:ext cx="76200" cy="200025"/>
    <xdr:sp macro="" textlink="">
      <xdr:nvSpPr>
        <xdr:cNvPr id="6916" name="Text Box 3211">
          <a:extLst>
            <a:ext uri="{FF2B5EF4-FFF2-40B4-BE49-F238E27FC236}">
              <a16:creationId xmlns:a16="http://schemas.microsoft.com/office/drawing/2014/main" id="{E92207A3-97FB-4444-9A85-D8174B4CC188}"/>
            </a:ext>
          </a:extLst>
        </xdr:cNvPr>
        <xdr:cNvSpPr txBox="1">
          <a:spLocks noChangeArrowheads="1"/>
        </xdr:cNvSpPr>
      </xdr:nvSpPr>
      <xdr:spPr bwMode="auto">
        <a:xfrm>
          <a:off x="7886700" y="5545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333</xdr:row>
      <xdr:rowOff>0</xdr:rowOff>
    </xdr:from>
    <xdr:ext cx="0" cy="200025"/>
    <xdr:sp macro="" textlink="">
      <xdr:nvSpPr>
        <xdr:cNvPr id="6917" name="Text Box 3211">
          <a:extLst>
            <a:ext uri="{FF2B5EF4-FFF2-40B4-BE49-F238E27FC236}">
              <a16:creationId xmlns:a16="http://schemas.microsoft.com/office/drawing/2014/main" id="{57167CF6-7685-420B-B102-0884BD2E072F}"/>
            </a:ext>
          </a:extLst>
        </xdr:cNvPr>
        <xdr:cNvSpPr txBox="1">
          <a:spLocks noChangeArrowheads="1"/>
        </xdr:cNvSpPr>
      </xdr:nvSpPr>
      <xdr:spPr bwMode="auto">
        <a:xfrm>
          <a:off x="9563100" y="55454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eden&#237;%20spole&#269;nosti/04%20DataExcel/01%20Ceny+kalkulace/Ceny%202018/Kalkulace+ceny%202018-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2018"/>
      <sheetName val="ceník slevový 2018"/>
      <sheetName val="objednávka 2018"/>
      <sheetName val="price list 2018+EAN"/>
      <sheetName val="Mastertec 2018 "/>
      <sheetName val="Mastertec 2018.3"/>
      <sheetName val="Zboží"/>
      <sheetName val="Ceny Fe"/>
      <sheetName val="Ceny Cu"/>
      <sheetName val="Ceny N"/>
      <sheetName val="SU"/>
      <sheetName val="SUA"/>
      <sheetName val="SUB"/>
      <sheetName val="SS"/>
      <sheetName val="SSp"/>
      <sheetName val="SZa"/>
      <sheetName val="SZb"/>
      <sheetName val="SZc"/>
      <sheetName val="SP"/>
      <sheetName val="SPb"/>
      <sheetName val="SPc"/>
      <sheetName val="SPd"/>
      <sheetName val="SPe"/>
      <sheetName val="SK"/>
      <sheetName val="SK+1"/>
      <sheetName val="SK E"/>
      <sheetName val="SK+1 E"/>
      <sheetName val="SKd"/>
      <sheetName val="SKv"/>
      <sheetName val="SJ1"/>
      <sheetName val="SJ1b"/>
      <sheetName val="SJ1c"/>
      <sheetName val="SJ1d"/>
      <sheetName val="SJ1d 10-35v"/>
      <sheetName val="SJ1e"/>
      <sheetName val="SJ1f"/>
      <sheetName val="SJ1g"/>
      <sheetName val="SJ2"/>
      <sheetName val="SJ2b "/>
      <sheetName val="SOa"/>
      <sheetName val="SOb"/>
      <sheetName val="SOc"/>
      <sheetName val="ST"/>
      <sheetName val="ST bez"/>
      <sheetName val="Páska N"/>
      <sheetName val="ST 1"/>
      <sheetName val="ST 2"/>
      <sheetName val="ST 3"/>
      <sheetName val="ST 4"/>
      <sheetName val="ST 5"/>
      <sheetName val="ST 6"/>
      <sheetName val="ST 7"/>
      <sheetName val="ST 8"/>
      <sheetName val="ST 9"/>
      <sheetName val="SR2a"/>
      <sheetName val="SR2a+1"/>
      <sheetName val="SR2b"/>
      <sheetName val="SR2b+1"/>
      <sheetName val="SR2dv"/>
      <sheetName val="SR2dm"/>
      <sheetName val="SR2v"/>
      <sheetName val="SR3a"/>
      <sheetName val="SR3b"/>
      <sheetName val="SR3b+1"/>
      <sheetName val="SR3b E"/>
      <sheetName val="SR3b+1 E"/>
      <sheetName val="SR3c"/>
      <sheetName val="SR3d"/>
      <sheetName val="SR3d black"/>
      <sheetName val="SR3v"/>
      <sheetName val="SRK"/>
      <sheetName val="SKT"/>
      <sheetName val="SKTm"/>
      <sheetName val="SKTz "/>
      <sheetName val="SKTz black"/>
      <sheetName val="SKTzp"/>
      <sheetName val="SRT"/>
      <sheetName val="ZBSRm"/>
      <sheetName val="ZBSRv"/>
      <sheetName val="Osa M10"/>
      <sheetName val="Osa M10-300"/>
      <sheetName val="PV1a-15"/>
      <sheetName val="PV1a-20"/>
      <sheetName val="PV1a-25 "/>
      <sheetName val="PV1a-30"/>
      <sheetName val="PV1b-15"/>
      <sheetName val="PV1b-20"/>
      <sheetName val="PV1b-25 "/>
      <sheetName val="PV1c 25"/>
      <sheetName val="PV1c 40"/>
      <sheetName val="PV1c 55"/>
      <sheetName val="PV1h"/>
      <sheetName val="PV1s"/>
      <sheetName val="PV11"/>
      <sheetName val="PV11b"/>
      <sheetName val="PV11c"/>
      <sheetName val="PV11d"/>
      <sheetName val="PV12"/>
      <sheetName val="PV13"/>
      <sheetName val="PV14"/>
      <sheetName val="PV15a"/>
      <sheetName val="PV15b"/>
      <sheetName val="PV15c"/>
      <sheetName val="PV15d"/>
      <sheetName val="PV15e"/>
      <sheetName val="PV15f"/>
      <sheetName val="PV17"/>
      <sheetName val="PV17 p"/>
      <sheetName val="PV17 pp"/>
      <sheetName val="PV17 ppp"/>
      <sheetName val="PV17 pppp"/>
      <sheetName val="PV18"/>
      <sheetName val="PV21c"/>
      <sheetName val="PV21c-plasty"/>
      <sheetName val="PV21d"/>
      <sheetName val="PV21d-plast"/>
      <sheetName val="PV22a"/>
      <sheetName val="PV22ap"/>
      <sheetName val="PV22b"/>
      <sheetName val="PV23"/>
      <sheetName val="PV23 b"/>
      <sheetName val="PV32"/>
      <sheetName val="PV42"/>
      <sheetName val="PV44"/>
      <sheetName val="PV44 b 20"/>
      <sheetName val="PV44 b 35"/>
      <sheetName val="PV44 b 50"/>
      <sheetName val="DOUa-15"/>
      <sheetName val="DOUa-20"/>
      <sheetName val="DOUa-25"/>
      <sheetName val="DUDa-11"/>
      <sheetName val="DUDa-18"/>
      <sheetName val="DUDa-22"/>
      <sheetName val="DUDa-27"/>
      <sheetName val="DUDa-32"/>
      <sheetName val="DUDa-37"/>
      <sheetName val="DUS"/>
      <sheetName val="DUDb"/>
      <sheetName val="DUZ"/>
      <sheetName val="DJ4d"/>
      <sheetName val="DJ4h"/>
      <sheetName val="DJT"/>
      <sheetName val="DJD"/>
      <sheetName val="DJDp"/>
      <sheetName val="DJDpp"/>
      <sheetName val="DJDppp"/>
      <sheetName val="DJDpppp"/>
      <sheetName val="DJDh"/>
      <sheetName val="DJDb"/>
      <sheetName val="DJDbp"/>
      <sheetName val="DJDbpp"/>
      <sheetName val="DJDbppp"/>
      <sheetName val="DJDbpppp"/>
      <sheetName val="DJDc"/>
      <sheetName val="DJDcp"/>
      <sheetName val="DJDcpp"/>
      <sheetName val="DJDcppp"/>
      <sheetName val="DJDcpppp"/>
      <sheetName val="DJZ"/>
      <sheetName val="DJSb"/>
      <sheetName val="DJSc"/>
      <sheetName val="OSH"/>
      <sheetName val="OSD"/>
      <sheetName val="OU1,7"/>
      <sheetName val="OU2,0"/>
      <sheetName val="OT1,7"/>
      <sheetName val="TZ1,5"/>
      <sheetName val="TZ2,0"/>
      <sheetName val="JR1,0"/>
      <sheetName val="JR1,5"/>
      <sheetName val="JR2,0"/>
      <sheetName val="JR3,0 "/>
      <sheetName val="JR4,0"/>
      <sheetName val="JR5,0"/>
      <sheetName val="JR6,0"/>
      <sheetName val="JK1,0"/>
      <sheetName val="JK1,5"/>
      <sheetName val="JK2,0"/>
      <sheetName val="JV1,0"/>
      <sheetName val="JV1,5"/>
      <sheetName val="JV2,0"/>
      <sheetName val="ZT1,0 "/>
      <sheetName val="ZT1,5 "/>
      <sheetName val="ZT2,0  "/>
      <sheetName val="ZT1,0 s"/>
      <sheetName val="ZT1,5 s"/>
      <sheetName val="ZT2,0s"/>
      <sheetName val="ZT1,0 T "/>
      <sheetName val="ZT1,5 T "/>
      <sheetName val="ZT2,0 T "/>
      <sheetName val="ZT1,0 K"/>
      <sheetName val="ZT1,5 K"/>
      <sheetName val="ZT2,0 K"/>
      <sheetName val="ZD01"/>
      <sheetName val="ZD01a"/>
      <sheetName val="ZD02"/>
      <sheetName val="Rovnák 2k FeZn"/>
      <sheetName val="Rovnák 3k FeZn"/>
      <sheetName val="Rovnák 2k Cr"/>
      <sheetName val="PB 9"/>
      <sheetName val="PB 19"/>
      <sheetName val="Podložka PB9"/>
      <sheetName val="Podložka PB19"/>
      <sheetName val="Receptura PB19"/>
      <sheetName val="Receptura PB9"/>
      <sheetName val="SJ"/>
      <sheetName val="OJ"/>
      <sheetName val="TS"/>
      <sheetName val="DP"/>
      <sheetName val="DPb"/>
      <sheetName val="SU Cu"/>
      <sheetName val="SUA Cu"/>
      <sheetName val="SUB Cu"/>
      <sheetName val="SUB Cu+N"/>
      <sheetName val="SS Cu"/>
      <sheetName val="SSp Cu"/>
      <sheetName val="SZa Cu"/>
      <sheetName val="SZc Cu"/>
      <sheetName val="SP Cu"/>
      <sheetName val="SPb Cu "/>
      <sheetName val="SK Cu"/>
      <sheetName val="SJ1 Cu"/>
      <sheetName val="SJ1b Cu "/>
      <sheetName val="SJ2 Cu"/>
      <sheetName val="SJ2b Cu "/>
      <sheetName val="SOa Cu"/>
      <sheetName val="SOb Cu"/>
      <sheetName val="SOc Cu"/>
      <sheetName val="ST Cu"/>
      <sheetName val="ST Cu bez"/>
      <sheetName val="ST c Cu"/>
      <sheetName val="ST c bez Cu"/>
      <sheetName val="páska Cu"/>
      <sheetName val="ST 1 Cu"/>
      <sheetName val="ST 2 Cu"/>
      <sheetName val="ST 3 Cu"/>
      <sheetName val="ST 4 Cu"/>
      <sheetName val="SR2b Cu"/>
      <sheetName val="SR3b Cu"/>
      <sheetName val="SR3c Cu"/>
      <sheetName val="PV1a-15 Cu"/>
      <sheetName val="PV1a-20 Cu"/>
      <sheetName val="PV1a-25 Cu"/>
      <sheetName val="PV1a-30 Cu"/>
      <sheetName val="PV1b-15 Cu"/>
      <sheetName val="PV1b-20 Cu"/>
      <sheetName val="PV1b-25 Cu"/>
      <sheetName val="PV1h Cu"/>
      <sheetName val="PV11 Cu"/>
      <sheetName val="PV11b Cu"/>
      <sheetName val="PV11c Cu "/>
      <sheetName val="PV11d Cu"/>
      <sheetName val="PV12 Cu"/>
      <sheetName val="PV13 Cu"/>
      <sheetName val="PV14 Cu"/>
      <sheetName val="PV15a Cu"/>
      <sheetName val="PV15b Cu"/>
      <sheetName val="PV15c Cu"/>
      <sheetName val="PV15d Cu"/>
      <sheetName val="PV15e Cu"/>
      <sheetName val="PV17 Cu"/>
      <sheetName val="PV17p Cu"/>
      <sheetName val="PV17pp Cu"/>
      <sheetName val="PV22a Cu"/>
      <sheetName val="PV22ap Cu"/>
      <sheetName val="PV22b Cu "/>
      <sheetName val="PV23 Cu"/>
      <sheetName val="PV32 Cu"/>
      <sheetName val="PV42 Cu"/>
      <sheetName val="PV44 Cu "/>
      <sheetName val="DOUa-15Cu "/>
      <sheetName val="DOUa-20Cu "/>
      <sheetName val="DOUa-25Cu "/>
      <sheetName val="DUDa-18Cu"/>
      <sheetName val="DUDa-22Cu"/>
      <sheetName val="DUDa-23Cu"/>
      <sheetName val="DUDa-27Cu"/>
      <sheetName val="DUDb Cu "/>
      <sheetName val="DUZ Cu"/>
      <sheetName val="DJT Cu"/>
      <sheetName val="DJD Cu "/>
      <sheetName val="DJDp Cu "/>
      <sheetName val="DJDpp Cu"/>
      <sheetName val="DJDh Cu"/>
      <sheetName val="DJDbCu"/>
      <sheetName val="DJDbp Cu"/>
      <sheetName val="DJDbpp Cu"/>
      <sheetName val="DJZ Cu "/>
      <sheetName val="OSH Cu"/>
      <sheetName val="OSD Cu"/>
      <sheetName val="OU1,7 Cu"/>
      <sheetName val="OT1,7 Cu"/>
      <sheetName val="JR1,0 Cu"/>
      <sheetName val="JR1,5 Cu "/>
      <sheetName val="JR2,0 Cu "/>
      <sheetName val="JR3,0 Cu"/>
      <sheetName val="JR4,0 Cu"/>
      <sheetName val="JK1,0 Cu "/>
      <sheetName val="JK1,5 Cu"/>
      <sheetName val="JK2,0 Cu "/>
      <sheetName val="ZT1,0 Cu "/>
      <sheetName val="ZT1,5 Cu"/>
      <sheetName val="ZT2,0 Cu "/>
      <sheetName val="SU N"/>
      <sheetName val="SUp N "/>
      <sheetName val="SUA N"/>
      <sheetName val="SUB N"/>
      <sheetName val="SUB N V4A"/>
      <sheetName val="SS N"/>
      <sheetName val="SZa N"/>
      <sheetName val="SZc N"/>
      <sheetName val="SP N"/>
      <sheetName val="SPc N"/>
      <sheetName val="SPd N"/>
      <sheetName val="SPe N"/>
      <sheetName val="SK N"/>
      <sheetName val="SK N V4A"/>
      <sheetName val="SKE N"/>
      <sheetName val="SKE N V4A"/>
      <sheetName val="SKd N"/>
      <sheetName val="SKd N V4A"/>
      <sheetName val="SKv N V4A"/>
      <sheetName val="SKv+1 N V4A"/>
      <sheetName val="SJ1b N"/>
      <sheetName val="SJ1c N"/>
      <sheetName val="SJ1d N "/>
      <sheetName val="SJ1d N V4A"/>
      <sheetName val="SJ1d N V4A 10-35v"/>
      <sheetName val="SJ1e N"/>
      <sheetName val="SJ1e N+FeZn"/>
      <sheetName val="SJ1f N"/>
      <sheetName val="SOc N"/>
      <sheetName val="ST  N"/>
      <sheetName val="ST  bez N"/>
      <sheetName val="ST 1 N"/>
      <sheetName val="ST 2 N"/>
      <sheetName val="ST 3 N"/>
      <sheetName val="ST 4 N"/>
      <sheetName val="ST 5 N"/>
      <sheetName val="ST 6 N"/>
      <sheetName val="ST 7 N"/>
      <sheetName val="ST 8 N"/>
      <sheetName val="ST 9 N "/>
      <sheetName val="SR2b N"/>
      <sheetName val="SR2b N V4A "/>
      <sheetName val="SR2dv N"/>
      <sheetName val="SR2dv N V4A"/>
      <sheetName val="SR2v N V4A"/>
      <sheetName val="SR3b N"/>
      <sheetName val="SR3b+1 N"/>
      <sheetName val="SR3b N V4A"/>
      <sheetName val="SR3d N"/>
      <sheetName val="SR3d N V4A"/>
      <sheetName val="SR3v N V4A"/>
      <sheetName val="SKTz N V4A"/>
      <sheetName val="SKTzp N V4A"/>
      <sheetName val="SRT N V4A"/>
      <sheetName val="SKTm N V4A 2,5"/>
      <sheetName val="ZBSRm N V4A"/>
      <sheetName val="ZBSRv N V4A"/>
      <sheetName val="Osa M10 N VA4"/>
      <sheetName val="Osa M10 N-300 V4A"/>
      <sheetName val="ZB N V4A"/>
      <sheetName val="ZB 12-10 N V4A"/>
      <sheetName val="PV1c 25 N"/>
      <sheetName val="PV1c 40 N"/>
      <sheetName val="PV1c 55 N"/>
      <sheetName val="PV1h N"/>
      <sheetName val="PV1s N"/>
      <sheetName val="PV11b N"/>
      <sheetName val="PV11c N "/>
      <sheetName val="PV15a N"/>
      <sheetName val="PV15b N"/>
      <sheetName val="PV15c N"/>
      <sheetName val="PV15d N"/>
      <sheetName val="PV15e N"/>
      <sheetName val="PV15f N"/>
      <sheetName val="PV17 N"/>
      <sheetName val="PV17p N"/>
      <sheetName val="PV17pp N"/>
      <sheetName val="PV22a N"/>
      <sheetName val="PV22ap N"/>
      <sheetName val="PV22b N "/>
      <sheetName val="PV23 N"/>
      <sheetName val="PV23b N"/>
      <sheetName val="PV32 N"/>
      <sheetName val="PV44b 20  N"/>
      <sheetName val="PV44b 35 N"/>
      <sheetName val="PV44b 50 N"/>
      <sheetName val="DUDa-18 N"/>
      <sheetName val="DUDa-22 N"/>
      <sheetName val="DUDa-23N"/>
      <sheetName val="DUDa-27N"/>
      <sheetName val="DUS N"/>
      <sheetName val="DJD N"/>
      <sheetName val="DJDp N"/>
      <sheetName val="DJDpp N"/>
      <sheetName val="DJDc N"/>
      <sheetName val="DJDcp N"/>
      <sheetName val="DJDcpp N"/>
      <sheetName val="DJSb N"/>
      <sheetName val="OU1,7 N"/>
      <sheetName val="OT1,7 N"/>
      <sheetName val="TZ 1,5 N V4A"/>
      <sheetName val="JR1,0 N"/>
      <sheetName val="JR1,5 N"/>
      <sheetName val="JR2,0 N"/>
      <sheetName val="JR3,0 N"/>
      <sheetName val="JK1,0 N"/>
      <sheetName val="JK1,5 N"/>
      <sheetName val="JK2,0 N"/>
      <sheetName val="JRPV15"/>
      <sheetName val="Rovnák 3k N"/>
      <sheetName val="JR1,0 AlMgSi"/>
      <sheetName val="JR1,5 AlMgSi"/>
      <sheetName val="JR2,0 AlMgSi"/>
      <sheetName val="JR2,5 AlMgSi"/>
      <sheetName val="JR3,0 AlMgSi"/>
      <sheetName val="JR4,0 AlMgSi"/>
      <sheetName val="JR5,0 AlMgSi"/>
      <sheetName val="JR6,0 AlMgSi"/>
      <sheetName val="JR1,5 18-10 AlMgSi"/>
      <sheetName val="JR2,0 18-10 AlMgSi"/>
      <sheetName val="JR2,5 18-10 AlMgSi"/>
      <sheetName val="JR3,0 18-10 AlMgSi"/>
      <sheetName val="JR4,0 18-10 AlMgSi"/>
      <sheetName val="JR1,5 18-10t AlMgSi"/>
      <sheetName val="JR2,0 18-10t AlMgSi"/>
      <sheetName val="JR2,5 18-10t AlMgSi"/>
      <sheetName val="JR3,0 18-10t AlMgSi"/>
      <sheetName val="JR4,0 18-10t AlMgSi"/>
      <sheetName val="JT4,0 AlMgSi"/>
      <sheetName val="JT5,0 AlMgSi"/>
      <sheetName val="JT5,5 AlMgSi"/>
      <sheetName val="JT6,0 AlMgSi "/>
      <sheetName val="DOHS"/>
      <sheetName val="DOHSK"/>
      <sheetName val="DOHL"/>
      <sheetName val="DOHLK"/>
      <sheetName val="DOHR"/>
      <sheetName val="DOHRK"/>
      <sheetName val="DOHU"/>
      <sheetName val="DOHUK"/>
      <sheetName val="DOHJK"/>
      <sheetName val="DOHT"/>
      <sheetName val="DOHTK"/>
      <sheetName val="DOHT 1"/>
      <sheetName val="DOHT 2"/>
      <sheetName val="DOHT 3"/>
      <sheetName val="DOHT 4"/>
      <sheetName val="DOHT 5"/>
      <sheetName val="DOHT 6"/>
      <sheetName val="DOHT 7"/>
      <sheetName val="DOHT 8"/>
      <sheetName val="DOHT 9"/>
      <sheetName val="KOH"/>
      <sheetName val="ITV 43"/>
      <sheetName val="ITV 68"/>
      <sheetName val="ITV 93"/>
      <sheetName val="ITJ 43"/>
      <sheetName val="ITJ 68"/>
      <sheetName val="ITJ 93"/>
      <sheetName val="IT"/>
      <sheetName val="ITVc43"/>
      <sheetName val="ITVc68"/>
      <sheetName val="ITVc93"/>
      <sheetName val="ITJc 43"/>
      <sheetName val="ITJc 68"/>
      <sheetName val="ITJc 93"/>
      <sheetName val="ITJc 93 nová"/>
      <sheetName val="štítek"/>
      <sheetName val="podložka 6 PE"/>
      <sheetName val="podložka 8 PE"/>
      <sheetName val="podstavec"/>
      <sheetName val="krytka PV"/>
      <sheetName val="nástavec PV21c"/>
      <sheetName val="víčko PV21c"/>
      <sheetName val="víčko ZB"/>
      <sheetName val="plasty-ceny"/>
      <sheetName val="SU Al"/>
      <sheetName val="SUA Al"/>
      <sheetName val="SUB Al"/>
      <sheetName val="SUBz Al "/>
      <sheetName val="SS Al"/>
      <sheetName val="SZa Al"/>
      <sheetName val="SP Al"/>
      <sheetName val="SPc Al"/>
      <sheetName val="SPd Al"/>
      <sheetName val="SPe Al"/>
      <sheetName val="SJ1b Al"/>
      <sheetName val="SJ1c Al"/>
      <sheetName val="SOc Al"/>
      <sheetName val="SP-voda"/>
      <sheetName val="kolík G"/>
      <sheetName val="tyč G"/>
      <sheetName val="JR3,5 18-10 AlMgSi"/>
      <sheetName val="PV44-40-4"/>
      <sheetName val="SK+1 N"/>
      <sheetName val="SR2v+1"/>
      <sheetName val="SR3v+1"/>
      <sheetName val="ZB 16 N V4A"/>
      <sheetName val="Lanko 95 CuSn"/>
      <sheetName val="ZB 12-10 N V4A+osa M10"/>
      <sheetName val="ZB 12-10 N V4A+SUB N"/>
      <sheetName val="SUBz"/>
      <sheetName val="SUBz Cu+N"/>
      <sheetName val="SUBz N"/>
      <sheetName val="SUBz N V4A"/>
      <sheetName val="ZBSRv 16 N V4A"/>
      <sheetName val="SSR"/>
      <sheetName val="SSR N V4A"/>
      <sheetName val="SKT N V4A"/>
      <sheetName val="SKTp"/>
      <sheetName val="SKTp N V4A"/>
      <sheetName val="SKT black"/>
      <sheetName val="SKTm N V4A"/>
      <sheetName val="JT7,0 AlMgSi"/>
      <sheetName val="JT7,5 AlMgSi"/>
      <sheetName val="ZT3,0 T"/>
      <sheetName val="PV22a zkrác"/>
      <sheetName val="SJ1g EB"/>
      <sheetName val="SJ1g EB celá 35"/>
      <sheetName val="SJ1g EB celá 40"/>
      <sheetName val="ITV 110"/>
      <sheetName val="SR3b BG"/>
      <sheetName val="DUSPV23"/>
      <sheetName val="SK+1 N V4A"/>
      <sheetName val="PV15f Cu"/>
      <sheetName val="SR3b+1 N V4A"/>
      <sheetName val="ZT 1,5 N pr.18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117</v>
          </cell>
        </row>
        <row r="7">
          <cell r="E7">
            <v>2.8</v>
          </cell>
        </row>
        <row r="8">
          <cell r="E8">
            <v>3.4</v>
          </cell>
        </row>
        <row r="9">
          <cell r="E9">
            <v>3.8</v>
          </cell>
        </row>
        <row r="10">
          <cell r="E10">
            <v>1.6</v>
          </cell>
        </row>
        <row r="11">
          <cell r="E11">
            <v>3.3</v>
          </cell>
        </row>
        <row r="12">
          <cell r="E12">
            <v>5.0999999999999996</v>
          </cell>
        </row>
        <row r="13">
          <cell r="E13">
            <v>6</v>
          </cell>
        </row>
        <row r="14">
          <cell r="E14">
            <v>1.8</v>
          </cell>
        </row>
        <row r="15">
          <cell r="E15">
            <v>18</v>
          </cell>
        </row>
        <row r="16">
          <cell r="E16">
            <v>240</v>
          </cell>
        </row>
        <row r="17">
          <cell r="F17">
            <v>32</v>
          </cell>
        </row>
        <row r="18">
          <cell r="F18">
            <v>32</v>
          </cell>
        </row>
        <row r="19">
          <cell r="F19">
            <v>33</v>
          </cell>
        </row>
        <row r="20">
          <cell r="E20">
            <v>121</v>
          </cell>
        </row>
        <row r="21">
          <cell r="E21">
            <v>99</v>
          </cell>
        </row>
        <row r="22">
          <cell r="E22">
            <v>98</v>
          </cell>
        </row>
        <row r="23">
          <cell r="E23">
            <v>93</v>
          </cell>
        </row>
        <row r="24">
          <cell r="E24">
            <v>104</v>
          </cell>
        </row>
        <row r="25">
          <cell r="E25">
            <v>49</v>
          </cell>
        </row>
        <row r="26">
          <cell r="E26">
            <v>355</v>
          </cell>
        </row>
        <row r="27">
          <cell r="E27">
            <v>355</v>
          </cell>
        </row>
        <row r="28">
          <cell r="E28">
            <v>355</v>
          </cell>
        </row>
        <row r="29">
          <cell r="F29">
            <v>98</v>
          </cell>
        </row>
        <row r="30">
          <cell r="F30">
            <v>98</v>
          </cell>
        </row>
        <row r="31">
          <cell r="E31">
            <v>189</v>
          </cell>
        </row>
        <row r="32">
          <cell r="E32">
            <v>185</v>
          </cell>
        </row>
        <row r="33">
          <cell r="E33">
            <v>190</v>
          </cell>
        </row>
        <row r="34">
          <cell r="E34">
            <v>180</v>
          </cell>
        </row>
        <row r="35">
          <cell r="E35">
            <v>230</v>
          </cell>
        </row>
        <row r="36">
          <cell r="E36">
            <v>268</v>
          </cell>
        </row>
        <row r="37">
          <cell r="E37">
            <v>130</v>
          </cell>
        </row>
        <row r="38">
          <cell r="E38">
            <v>175</v>
          </cell>
        </row>
        <row r="39">
          <cell r="E39">
            <v>19</v>
          </cell>
        </row>
        <row r="40">
          <cell r="E40">
            <v>7.5</v>
          </cell>
        </row>
        <row r="41">
          <cell r="E41">
            <v>1.2</v>
          </cell>
        </row>
        <row r="42">
          <cell r="E42">
            <v>1.2</v>
          </cell>
        </row>
        <row r="43">
          <cell r="E43">
            <v>5.5</v>
          </cell>
        </row>
        <row r="44">
          <cell r="E44">
            <v>8.6</v>
          </cell>
        </row>
        <row r="45">
          <cell r="E45">
            <v>10.199999999999999</v>
          </cell>
        </row>
        <row r="46">
          <cell r="E46">
            <v>2.4</v>
          </cell>
        </row>
        <row r="47">
          <cell r="E47">
            <v>2.5</v>
          </cell>
        </row>
        <row r="48">
          <cell r="E48">
            <v>5.0999999999999996</v>
          </cell>
        </row>
        <row r="49">
          <cell r="E49">
            <v>3.4</v>
          </cell>
        </row>
        <row r="50">
          <cell r="E50">
            <v>18.5</v>
          </cell>
        </row>
        <row r="51">
          <cell r="E51">
            <v>21</v>
          </cell>
        </row>
        <row r="52">
          <cell r="E52">
            <v>7400</v>
          </cell>
        </row>
        <row r="53">
          <cell r="E53">
            <v>15</v>
          </cell>
        </row>
        <row r="54">
          <cell r="E54">
            <v>16</v>
          </cell>
        </row>
        <row r="55">
          <cell r="E55">
            <v>26</v>
          </cell>
        </row>
        <row r="56">
          <cell r="E56">
            <v>18</v>
          </cell>
        </row>
        <row r="57">
          <cell r="E57">
            <v>19</v>
          </cell>
        </row>
        <row r="58">
          <cell r="E58">
            <v>37</v>
          </cell>
        </row>
        <row r="59">
          <cell r="E59">
            <v>240</v>
          </cell>
        </row>
        <row r="60">
          <cell r="E60">
            <v>38</v>
          </cell>
        </row>
        <row r="61">
          <cell r="E61">
            <v>137</v>
          </cell>
        </row>
        <row r="62">
          <cell r="E62">
            <v>179</v>
          </cell>
        </row>
        <row r="63">
          <cell r="E63">
            <v>386</v>
          </cell>
        </row>
        <row r="64">
          <cell r="E64">
            <v>10</v>
          </cell>
        </row>
        <row r="65">
          <cell r="E65">
            <v>11</v>
          </cell>
        </row>
        <row r="66">
          <cell r="E66">
            <v>15</v>
          </cell>
        </row>
        <row r="67">
          <cell r="E67">
            <v>23</v>
          </cell>
        </row>
        <row r="68">
          <cell r="E68">
            <v>255</v>
          </cell>
        </row>
        <row r="69">
          <cell r="E69">
            <v>265</v>
          </cell>
        </row>
        <row r="70">
          <cell r="E70">
            <v>33</v>
          </cell>
        </row>
        <row r="71">
          <cell r="E71">
            <v>33</v>
          </cell>
        </row>
        <row r="72">
          <cell r="E72">
            <v>48</v>
          </cell>
        </row>
        <row r="73">
          <cell r="E73">
            <v>48</v>
          </cell>
        </row>
        <row r="74">
          <cell r="E74">
            <v>2.5</v>
          </cell>
        </row>
        <row r="75">
          <cell r="E75">
            <v>2.5</v>
          </cell>
        </row>
        <row r="76">
          <cell r="E76">
            <v>3.2</v>
          </cell>
        </row>
        <row r="77">
          <cell r="E77">
            <v>10</v>
          </cell>
        </row>
        <row r="78">
          <cell r="E78">
            <v>5</v>
          </cell>
        </row>
        <row r="79">
          <cell r="E79">
            <v>0.8</v>
          </cell>
        </row>
        <row r="80">
          <cell r="E80">
            <v>0.9</v>
          </cell>
        </row>
        <row r="81">
          <cell r="E81">
            <v>0.4</v>
          </cell>
        </row>
        <row r="82">
          <cell r="E82">
            <v>2.5</v>
          </cell>
        </row>
        <row r="83">
          <cell r="E83">
            <v>6</v>
          </cell>
        </row>
        <row r="84">
          <cell r="E84">
            <v>7</v>
          </cell>
        </row>
        <row r="85">
          <cell r="E85">
            <v>3.5</v>
          </cell>
        </row>
        <row r="86">
          <cell r="E86">
            <v>3</v>
          </cell>
        </row>
        <row r="87">
          <cell r="E87">
            <v>1.5</v>
          </cell>
        </row>
      </sheetData>
      <sheetData sheetId="7"/>
      <sheetData sheetId="8"/>
      <sheetData sheetId="9"/>
      <sheetData sheetId="10">
        <row r="4">
          <cell r="I4">
            <v>12.8</v>
          </cell>
        </row>
      </sheetData>
      <sheetData sheetId="11">
        <row r="4">
          <cell r="I4">
            <v>9.9</v>
          </cell>
        </row>
      </sheetData>
      <sheetData sheetId="12">
        <row r="4">
          <cell r="I4">
            <v>10.199999999999999</v>
          </cell>
        </row>
      </sheetData>
      <sheetData sheetId="13">
        <row r="4">
          <cell r="I4">
            <v>9.1999999999999993</v>
          </cell>
        </row>
      </sheetData>
      <sheetData sheetId="14">
        <row r="4">
          <cell r="I4">
            <v>12</v>
          </cell>
        </row>
      </sheetData>
      <sheetData sheetId="15">
        <row r="4">
          <cell r="I4">
            <v>31</v>
          </cell>
        </row>
      </sheetData>
      <sheetData sheetId="16">
        <row r="4">
          <cell r="I4">
            <v>42</v>
          </cell>
        </row>
      </sheetData>
      <sheetData sheetId="17">
        <row r="4">
          <cell r="I4">
            <v>31</v>
          </cell>
        </row>
      </sheetData>
      <sheetData sheetId="18">
        <row r="4">
          <cell r="I4">
            <v>12.3</v>
          </cell>
        </row>
      </sheetData>
      <sheetData sheetId="19">
        <row r="4">
          <cell r="I4">
            <v>12.5</v>
          </cell>
        </row>
      </sheetData>
      <sheetData sheetId="20">
        <row r="4">
          <cell r="I4">
            <v>13.2</v>
          </cell>
        </row>
      </sheetData>
      <sheetData sheetId="21">
        <row r="4">
          <cell r="I4">
            <v>15.6</v>
          </cell>
        </row>
      </sheetData>
      <sheetData sheetId="22">
        <row r="4">
          <cell r="I4">
            <v>18.7</v>
          </cell>
        </row>
      </sheetData>
      <sheetData sheetId="23">
        <row r="4">
          <cell r="I4">
            <v>20.399999999999999</v>
          </cell>
        </row>
      </sheetData>
      <sheetData sheetId="24">
        <row r="4">
          <cell r="I4">
            <v>26.2</v>
          </cell>
        </row>
      </sheetData>
      <sheetData sheetId="25">
        <row r="4">
          <cell r="I4">
            <v>16.8</v>
          </cell>
        </row>
      </sheetData>
      <sheetData sheetId="26">
        <row r="4">
          <cell r="I4">
            <v>22.2</v>
          </cell>
        </row>
      </sheetData>
      <sheetData sheetId="27">
        <row r="4">
          <cell r="I4">
            <v>23</v>
          </cell>
        </row>
      </sheetData>
      <sheetData sheetId="28">
        <row r="4">
          <cell r="I4">
            <v>42</v>
          </cell>
        </row>
      </sheetData>
      <sheetData sheetId="29">
        <row r="4">
          <cell r="I4">
            <v>33</v>
          </cell>
        </row>
      </sheetData>
      <sheetData sheetId="30">
        <row r="4">
          <cell r="I4">
            <v>22.5</v>
          </cell>
        </row>
      </sheetData>
      <sheetData sheetId="31">
        <row r="4">
          <cell r="I4">
            <v>30</v>
          </cell>
        </row>
      </sheetData>
      <sheetData sheetId="32">
        <row r="4">
          <cell r="I4">
            <v>34</v>
          </cell>
        </row>
      </sheetData>
      <sheetData sheetId="33"/>
      <sheetData sheetId="34">
        <row r="4">
          <cell r="I4">
            <v>34</v>
          </cell>
        </row>
      </sheetData>
      <sheetData sheetId="35">
        <row r="4">
          <cell r="I4">
            <v>22.4</v>
          </cell>
        </row>
      </sheetData>
      <sheetData sheetId="36">
        <row r="4">
          <cell r="I4">
            <v>34</v>
          </cell>
        </row>
      </sheetData>
      <sheetData sheetId="37">
        <row r="4">
          <cell r="I4">
            <v>35.5</v>
          </cell>
        </row>
      </sheetData>
      <sheetData sheetId="38">
        <row r="4">
          <cell r="I4">
            <v>24.5</v>
          </cell>
        </row>
      </sheetData>
      <sheetData sheetId="39">
        <row r="4">
          <cell r="I4">
            <v>28</v>
          </cell>
        </row>
      </sheetData>
      <sheetData sheetId="40">
        <row r="4">
          <cell r="I4">
            <v>15.5</v>
          </cell>
        </row>
      </sheetData>
      <sheetData sheetId="41">
        <row r="4">
          <cell r="I4">
            <v>14.5</v>
          </cell>
        </row>
      </sheetData>
      <sheetData sheetId="42">
        <row r="4">
          <cell r="I4">
            <v>24.5</v>
          </cell>
        </row>
      </sheetData>
      <sheetData sheetId="43">
        <row r="4">
          <cell r="I4">
            <v>16.5</v>
          </cell>
        </row>
      </sheetData>
      <sheetData sheetId="44">
        <row r="4">
          <cell r="I4">
            <v>12.5</v>
          </cell>
        </row>
      </sheetData>
      <sheetData sheetId="45">
        <row r="4">
          <cell r="I4">
            <v>22.2</v>
          </cell>
        </row>
      </sheetData>
      <sheetData sheetId="46">
        <row r="4">
          <cell r="I4">
            <v>24</v>
          </cell>
        </row>
      </sheetData>
      <sheetData sheetId="47">
        <row r="4">
          <cell r="I4">
            <v>25</v>
          </cell>
        </row>
      </sheetData>
      <sheetData sheetId="48">
        <row r="4">
          <cell r="I4">
            <v>27.2</v>
          </cell>
        </row>
      </sheetData>
      <sheetData sheetId="49">
        <row r="4">
          <cell r="I4">
            <v>28.5</v>
          </cell>
        </row>
      </sheetData>
      <sheetData sheetId="50">
        <row r="4">
          <cell r="I4">
            <v>30.2</v>
          </cell>
        </row>
      </sheetData>
      <sheetData sheetId="51">
        <row r="4">
          <cell r="I4">
            <v>33.5</v>
          </cell>
        </row>
      </sheetData>
      <sheetData sheetId="52">
        <row r="4">
          <cell r="I4">
            <v>36</v>
          </cell>
        </row>
      </sheetData>
      <sheetData sheetId="53">
        <row r="4">
          <cell r="I4">
            <v>41.5</v>
          </cell>
        </row>
      </sheetData>
      <sheetData sheetId="54">
        <row r="4">
          <cell r="I4">
            <v>13.7</v>
          </cell>
        </row>
      </sheetData>
      <sheetData sheetId="55">
        <row r="4">
          <cell r="I4">
            <v>19.2</v>
          </cell>
        </row>
      </sheetData>
      <sheetData sheetId="56">
        <row r="4">
          <cell r="I4">
            <v>18.8</v>
          </cell>
        </row>
      </sheetData>
      <sheetData sheetId="57">
        <row r="4">
          <cell r="I4">
            <v>24.8</v>
          </cell>
        </row>
      </sheetData>
      <sheetData sheetId="58">
        <row r="4">
          <cell r="I4">
            <v>21.9</v>
          </cell>
        </row>
      </sheetData>
      <sheetData sheetId="59">
        <row r="4">
          <cell r="I4">
            <v>19.5</v>
          </cell>
        </row>
      </sheetData>
      <sheetData sheetId="60">
        <row r="4">
          <cell r="I4">
            <v>35</v>
          </cell>
        </row>
      </sheetData>
      <sheetData sheetId="61">
        <row r="4">
          <cell r="I4">
            <v>32.5</v>
          </cell>
        </row>
      </sheetData>
      <sheetData sheetId="62">
        <row r="4">
          <cell r="I4">
            <v>19.5</v>
          </cell>
        </row>
      </sheetData>
      <sheetData sheetId="63">
        <row r="4">
          <cell r="I4">
            <v>25.6</v>
          </cell>
        </row>
      </sheetData>
      <sheetData sheetId="64">
        <row r="4">
          <cell r="I4">
            <v>15.4</v>
          </cell>
        </row>
      </sheetData>
      <sheetData sheetId="65">
        <row r="4">
          <cell r="I4">
            <v>20.8</v>
          </cell>
        </row>
      </sheetData>
      <sheetData sheetId="66">
        <row r="4">
          <cell r="I4">
            <v>17.8</v>
          </cell>
        </row>
      </sheetData>
      <sheetData sheetId="67">
        <row r="4">
          <cell r="I4">
            <v>21.6</v>
          </cell>
        </row>
      </sheetData>
      <sheetData sheetId="68"/>
      <sheetData sheetId="69">
        <row r="4">
          <cell r="I4">
            <v>39</v>
          </cell>
        </row>
      </sheetData>
      <sheetData sheetId="70">
        <row r="4">
          <cell r="I4">
            <v>20.2</v>
          </cell>
        </row>
      </sheetData>
      <sheetData sheetId="71">
        <row r="4">
          <cell r="I4">
            <v>16</v>
          </cell>
        </row>
      </sheetData>
      <sheetData sheetId="72">
        <row r="4">
          <cell r="I4">
            <v>17</v>
          </cell>
        </row>
      </sheetData>
      <sheetData sheetId="73">
        <row r="4">
          <cell r="I4">
            <v>16.5</v>
          </cell>
        </row>
      </sheetData>
      <sheetData sheetId="74"/>
      <sheetData sheetId="75">
        <row r="4">
          <cell r="I4">
            <v>23</v>
          </cell>
        </row>
      </sheetData>
      <sheetData sheetId="76">
        <row r="4">
          <cell r="I4">
            <v>16.5</v>
          </cell>
        </row>
      </sheetData>
      <sheetData sheetId="77">
        <row r="4">
          <cell r="I4">
            <v>60</v>
          </cell>
        </row>
      </sheetData>
      <sheetData sheetId="78">
        <row r="4">
          <cell r="I4">
            <v>69</v>
          </cell>
        </row>
      </sheetData>
      <sheetData sheetId="79">
        <row r="4">
          <cell r="I4">
            <v>21.8</v>
          </cell>
        </row>
      </sheetData>
      <sheetData sheetId="80"/>
      <sheetData sheetId="81">
        <row r="4">
          <cell r="I4">
            <v>13.8</v>
          </cell>
        </row>
      </sheetData>
      <sheetData sheetId="82">
        <row r="4">
          <cell r="I4">
            <v>17.100000000000001</v>
          </cell>
        </row>
      </sheetData>
      <sheetData sheetId="83">
        <row r="4">
          <cell r="I4">
            <v>19.503</v>
          </cell>
        </row>
      </sheetData>
      <sheetData sheetId="84">
        <row r="4">
          <cell r="I4">
            <v>22.2</v>
          </cell>
        </row>
      </sheetData>
      <sheetData sheetId="85">
        <row r="4">
          <cell r="I4">
            <v>14</v>
          </cell>
        </row>
      </sheetData>
      <sheetData sheetId="86">
        <row r="4">
          <cell r="I4">
            <v>16.600000000000001</v>
          </cell>
        </row>
      </sheetData>
      <sheetData sheetId="87">
        <row r="4">
          <cell r="I4">
            <v>18.899999999999999</v>
          </cell>
        </row>
      </sheetData>
      <sheetData sheetId="88">
        <row r="4">
          <cell r="I4">
            <v>17.5</v>
          </cell>
        </row>
      </sheetData>
      <sheetData sheetId="89">
        <row r="4">
          <cell r="I4">
            <v>18</v>
          </cell>
        </row>
      </sheetData>
      <sheetData sheetId="90">
        <row r="4">
          <cell r="I4">
            <v>18.5</v>
          </cell>
        </row>
      </sheetData>
      <sheetData sheetId="91">
        <row r="4">
          <cell r="I4">
            <v>10.5</v>
          </cell>
        </row>
      </sheetData>
      <sheetData sheetId="92">
        <row r="4">
          <cell r="I4">
            <v>14</v>
          </cell>
        </row>
      </sheetData>
      <sheetData sheetId="93">
        <row r="4">
          <cell r="I4">
            <v>40</v>
          </cell>
        </row>
      </sheetData>
      <sheetData sheetId="94">
        <row r="4">
          <cell r="I4">
            <v>15.2</v>
          </cell>
        </row>
      </sheetData>
      <sheetData sheetId="95">
        <row r="4">
          <cell r="I4">
            <v>25.6</v>
          </cell>
        </row>
      </sheetData>
      <sheetData sheetId="96">
        <row r="4">
          <cell r="I4">
            <v>26.2</v>
          </cell>
        </row>
      </sheetData>
      <sheetData sheetId="97">
        <row r="4">
          <cell r="I4">
            <v>24</v>
          </cell>
        </row>
      </sheetData>
      <sheetData sheetId="98">
        <row r="4">
          <cell r="I4">
            <v>25.5</v>
          </cell>
        </row>
      </sheetData>
      <sheetData sheetId="99">
        <row r="4">
          <cell r="I4">
            <v>24</v>
          </cell>
        </row>
      </sheetData>
      <sheetData sheetId="100">
        <row r="4">
          <cell r="I4">
            <v>21</v>
          </cell>
        </row>
      </sheetData>
      <sheetData sheetId="101">
        <row r="4">
          <cell r="I4">
            <v>27</v>
          </cell>
        </row>
      </sheetData>
      <sheetData sheetId="102">
        <row r="4">
          <cell r="I4">
            <v>24.9</v>
          </cell>
        </row>
      </sheetData>
      <sheetData sheetId="103">
        <row r="4">
          <cell r="I4">
            <v>34</v>
          </cell>
        </row>
      </sheetData>
      <sheetData sheetId="104">
        <row r="4">
          <cell r="I4">
            <v>40</v>
          </cell>
        </row>
      </sheetData>
      <sheetData sheetId="105">
        <row r="4">
          <cell r="I4">
            <v>40</v>
          </cell>
        </row>
      </sheetData>
      <sheetData sheetId="106">
        <row r="4">
          <cell r="I4">
            <v>15</v>
          </cell>
        </row>
      </sheetData>
      <sheetData sheetId="107">
        <row r="4">
          <cell r="I4">
            <v>17</v>
          </cell>
        </row>
      </sheetData>
      <sheetData sheetId="108">
        <row r="4">
          <cell r="I4">
            <v>18.5</v>
          </cell>
        </row>
      </sheetData>
      <sheetData sheetId="109">
        <row r="4">
          <cell r="I4">
            <v>23</v>
          </cell>
        </row>
      </sheetData>
      <sheetData sheetId="110">
        <row r="4">
          <cell r="I4">
            <v>26</v>
          </cell>
        </row>
      </sheetData>
      <sheetData sheetId="111">
        <row r="4">
          <cell r="I4">
            <v>24</v>
          </cell>
        </row>
      </sheetData>
      <sheetData sheetId="112">
        <row r="4">
          <cell r="I4">
            <v>18</v>
          </cell>
        </row>
      </sheetData>
      <sheetData sheetId="113"/>
      <sheetData sheetId="114">
        <row r="4">
          <cell r="I4">
            <v>18</v>
          </cell>
        </row>
      </sheetData>
      <sheetData sheetId="115">
        <row r="4">
          <cell r="I4">
            <v>9</v>
          </cell>
        </row>
      </sheetData>
      <sheetData sheetId="116">
        <row r="4">
          <cell r="I4">
            <v>14.6</v>
          </cell>
        </row>
      </sheetData>
      <sheetData sheetId="117">
        <row r="4">
          <cell r="I4">
            <v>20</v>
          </cell>
        </row>
      </sheetData>
      <sheetData sheetId="118">
        <row r="4">
          <cell r="I4">
            <v>18.5</v>
          </cell>
        </row>
      </sheetData>
      <sheetData sheetId="119">
        <row r="4">
          <cell r="I4">
            <v>11.9</v>
          </cell>
        </row>
      </sheetData>
      <sheetData sheetId="120">
        <row r="4">
          <cell r="I4">
            <v>12.5</v>
          </cell>
        </row>
      </sheetData>
      <sheetData sheetId="121">
        <row r="4">
          <cell r="I4">
            <v>26.2</v>
          </cell>
        </row>
      </sheetData>
      <sheetData sheetId="122">
        <row r="4">
          <cell r="I4">
            <v>12.8</v>
          </cell>
        </row>
      </sheetData>
      <sheetData sheetId="123">
        <row r="4">
          <cell r="I4">
            <v>10.5</v>
          </cell>
        </row>
      </sheetData>
      <sheetData sheetId="124">
        <row r="4">
          <cell r="I4">
            <v>17.5</v>
          </cell>
        </row>
      </sheetData>
      <sheetData sheetId="125">
        <row r="4">
          <cell r="I4">
            <v>18</v>
          </cell>
        </row>
      </sheetData>
      <sheetData sheetId="126">
        <row r="4">
          <cell r="I4">
            <v>18.5</v>
          </cell>
        </row>
      </sheetData>
      <sheetData sheetId="127">
        <row r="4">
          <cell r="I4">
            <v>24.1</v>
          </cell>
        </row>
      </sheetData>
      <sheetData sheetId="128">
        <row r="4">
          <cell r="I4">
            <v>26.6</v>
          </cell>
        </row>
      </sheetData>
      <sheetData sheetId="129">
        <row r="4">
          <cell r="I4">
            <v>29</v>
          </cell>
        </row>
      </sheetData>
      <sheetData sheetId="130">
        <row r="4">
          <cell r="I4">
            <v>21</v>
          </cell>
        </row>
      </sheetData>
      <sheetData sheetId="131">
        <row r="4">
          <cell r="I4">
            <v>21</v>
          </cell>
        </row>
      </sheetData>
      <sheetData sheetId="132">
        <row r="4">
          <cell r="I4">
            <v>23</v>
          </cell>
        </row>
      </sheetData>
      <sheetData sheetId="133">
        <row r="4">
          <cell r="I4">
            <v>27</v>
          </cell>
        </row>
      </sheetData>
      <sheetData sheetId="134">
        <row r="4">
          <cell r="I4">
            <v>31</v>
          </cell>
        </row>
      </sheetData>
      <sheetData sheetId="135">
        <row r="4">
          <cell r="I4">
            <v>35</v>
          </cell>
        </row>
      </sheetData>
      <sheetData sheetId="136">
        <row r="4">
          <cell r="I4">
            <v>20</v>
          </cell>
        </row>
      </sheetData>
      <sheetData sheetId="137">
        <row r="4">
          <cell r="I4">
            <v>24</v>
          </cell>
        </row>
      </sheetData>
      <sheetData sheetId="138">
        <row r="4">
          <cell r="I4">
            <v>23.1</v>
          </cell>
        </row>
      </sheetData>
      <sheetData sheetId="139">
        <row r="4">
          <cell r="I4">
            <v>324</v>
          </cell>
        </row>
      </sheetData>
      <sheetData sheetId="140"/>
      <sheetData sheetId="141">
        <row r="4">
          <cell r="I4">
            <v>22</v>
          </cell>
        </row>
      </sheetData>
      <sheetData sheetId="142">
        <row r="4">
          <cell r="I4">
            <v>19</v>
          </cell>
        </row>
      </sheetData>
      <sheetData sheetId="143">
        <row r="4">
          <cell r="I4">
            <v>21</v>
          </cell>
        </row>
      </sheetData>
      <sheetData sheetId="144">
        <row r="4">
          <cell r="I4">
            <v>23.2</v>
          </cell>
        </row>
      </sheetData>
      <sheetData sheetId="145">
        <row r="4">
          <cell r="I4">
            <v>24</v>
          </cell>
        </row>
      </sheetData>
      <sheetData sheetId="146">
        <row r="4">
          <cell r="I4">
            <v>28</v>
          </cell>
        </row>
      </sheetData>
      <sheetData sheetId="147">
        <row r="4">
          <cell r="I4">
            <v>13.2</v>
          </cell>
        </row>
      </sheetData>
      <sheetData sheetId="148">
        <row r="4">
          <cell r="I4">
            <v>15.5</v>
          </cell>
        </row>
      </sheetData>
      <sheetData sheetId="149">
        <row r="4">
          <cell r="I4">
            <v>17.5</v>
          </cell>
        </row>
      </sheetData>
      <sheetData sheetId="150">
        <row r="4">
          <cell r="I4">
            <v>19.3</v>
          </cell>
        </row>
      </sheetData>
      <sheetData sheetId="151">
        <row r="4">
          <cell r="I4">
            <v>20.2</v>
          </cell>
        </row>
      </sheetData>
      <sheetData sheetId="152">
        <row r="4">
          <cell r="I4">
            <v>23</v>
          </cell>
        </row>
      </sheetData>
      <sheetData sheetId="153">
        <row r="4">
          <cell r="I4">
            <v>18</v>
          </cell>
        </row>
      </sheetData>
      <sheetData sheetId="154">
        <row r="4">
          <cell r="I4">
            <v>19.600000000000001</v>
          </cell>
        </row>
      </sheetData>
      <sheetData sheetId="155">
        <row r="4">
          <cell r="I4">
            <v>21</v>
          </cell>
        </row>
      </sheetData>
      <sheetData sheetId="156">
        <row r="4">
          <cell r="I4">
            <v>24</v>
          </cell>
        </row>
      </sheetData>
      <sheetData sheetId="157">
        <row r="4">
          <cell r="I4">
            <v>25</v>
          </cell>
        </row>
      </sheetData>
      <sheetData sheetId="158">
        <row r="4">
          <cell r="I4">
            <v>19</v>
          </cell>
        </row>
      </sheetData>
      <sheetData sheetId="159">
        <row r="4">
          <cell r="I4">
            <v>16</v>
          </cell>
        </row>
      </sheetData>
      <sheetData sheetId="160">
        <row r="4">
          <cell r="I4">
            <v>58</v>
          </cell>
        </row>
      </sheetData>
      <sheetData sheetId="161">
        <row r="4">
          <cell r="I4">
            <v>62</v>
          </cell>
        </row>
      </sheetData>
      <sheetData sheetId="162">
        <row r="4">
          <cell r="I4">
            <v>50</v>
          </cell>
        </row>
      </sheetData>
      <sheetData sheetId="163">
        <row r="4">
          <cell r="I4">
            <v>159</v>
          </cell>
        </row>
      </sheetData>
      <sheetData sheetId="164">
        <row r="4">
          <cell r="I4">
            <v>186</v>
          </cell>
        </row>
      </sheetData>
      <sheetData sheetId="165">
        <row r="4">
          <cell r="I4">
            <v>81</v>
          </cell>
        </row>
      </sheetData>
      <sheetData sheetId="166">
        <row r="4">
          <cell r="I4">
            <v>202</v>
          </cell>
        </row>
      </sheetData>
      <sheetData sheetId="167">
        <row r="4">
          <cell r="I4">
            <v>265</v>
          </cell>
        </row>
      </sheetData>
      <sheetData sheetId="168">
        <row r="4">
          <cell r="I4">
            <v>134</v>
          </cell>
        </row>
      </sheetData>
      <sheetData sheetId="169">
        <row r="4">
          <cell r="I4">
            <v>197</v>
          </cell>
        </row>
      </sheetData>
      <sheetData sheetId="170">
        <row r="4">
          <cell r="I4">
            <v>258</v>
          </cell>
        </row>
      </sheetData>
      <sheetData sheetId="171">
        <row r="4">
          <cell r="I4">
            <v>383</v>
          </cell>
        </row>
      </sheetData>
      <sheetData sheetId="172">
        <row r="4">
          <cell r="I4">
            <v>513</v>
          </cell>
        </row>
      </sheetData>
      <sheetData sheetId="173">
        <row r="4">
          <cell r="I4">
            <v>643</v>
          </cell>
        </row>
      </sheetData>
      <sheetData sheetId="174">
        <row r="4">
          <cell r="I4">
            <v>771</v>
          </cell>
        </row>
      </sheetData>
      <sheetData sheetId="175">
        <row r="4">
          <cell r="I4">
            <v>162</v>
          </cell>
        </row>
      </sheetData>
      <sheetData sheetId="176">
        <row r="4">
          <cell r="I4">
            <v>221</v>
          </cell>
        </row>
      </sheetData>
      <sheetData sheetId="177">
        <row r="4">
          <cell r="I4">
            <v>284</v>
          </cell>
        </row>
      </sheetData>
      <sheetData sheetId="178">
        <row r="4">
          <cell r="I4">
            <v>146</v>
          </cell>
        </row>
      </sheetData>
      <sheetData sheetId="179">
        <row r="4">
          <cell r="I4">
            <v>206</v>
          </cell>
        </row>
      </sheetData>
      <sheetData sheetId="180">
        <row r="4">
          <cell r="I4">
            <v>269</v>
          </cell>
        </row>
      </sheetData>
      <sheetData sheetId="181">
        <row r="4">
          <cell r="I4">
            <v>247</v>
          </cell>
        </row>
      </sheetData>
      <sheetData sheetId="182">
        <row r="4">
          <cell r="I4">
            <v>367</v>
          </cell>
        </row>
      </sheetData>
      <sheetData sheetId="183">
        <row r="4">
          <cell r="I4">
            <v>484</v>
          </cell>
        </row>
      </sheetData>
      <sheetData sheetId="184">
        <row r="4">
          <cell r="I4">
            <v>274</v>
          </cell>
        </row>
      </sheetData>
      <sheetData sheetId="185">
        <row r="4">
          <cell r="I4">
            <v>392</v>
          </cell>
        </row>
      </sheetData>
      <sheetData sheetId="186">
        <row r="4">
          <cell r="I4">
            <v>509</v>
          </cell>
        </row>
      </sheetData>
      <sheetData sheetId="187">
        <row r="4">
          <cell r="I4">
            <v>147</v>
          </cell>
        </row>
      </sheetData>
      <sheetData sheetId="188">
        <row r="4">
          <cell r="I4">
            <v>203</v>
          </cell>
        </row>
      </sheetData>
      <sheetData sheetId="189">
        <row r="4">
          <cell r="I4">
            <v>256</v>
          </cell>
        </row>
      </sheetData>
      <sheetData sheetId="190">
        <row r="4">
          <cell r="I4">
            <v>227</v>
          </cell>
        </row>
      </sheetData>
      <sheetData sheetId="191">
        <row r="4">
          <cell r="I4">
            <v>321</v>
          </cell>
        </row>
      </sheetData>
      <sheetData sheetId="192">
        <row r="4">
          <cell r="I4">
            <v>417</v>
          </cell>
        </row>
      </sheetData>
      <sheetData sheetId="193">
        <row r="4">
          <cell r="I4">
            <v>963</v>
          </cell>
        </row>
      </sheetData>
      <sheetData sheetId="194">
        <row r="4">
          <cell r="I4">
            <v>598</v>
          </cell>
        </row>
      </sheetData>
      <sheetData sheetId="195">
        <row r="4">
          <cell r="I4">
            <v>598</v>
          </cell>
        </row>
      </sheetData>
      <sheetData sheetId="196">
        <row r="4">
          <cell r="I4">
            <v>118</v>
          </cell>
        </row>
      </sheetData>
      <sheetData sheetId="197">
        <row r="4">
          <cell r="I4">
            <v>143</v>
          </cell>
        </row>
      </sheetData>
      <sheetData sheetId="198">
        <row r="4">
          <cell r="I4">
            <v>170</v>
          </cell>
        </row>
      </sheetData>
      <sheetData sheetId="199">
        <row r="4">
          <cell r="I4">
            <v>135</v>
          </cell>
        </row>
      </sheetData>
      <sheetData sheetId="200">
        <row r="4">
          <cell r="I4">
            <v>250</v>
          </cell>
        </row>
      </sheetData>
      <sheetData sheetId="201">
        <row r="4">
          <cell r="I4">
            <v>42</v>
          </cell>
        </row>
      </sheetData>
      <sheetData sheetId="202">
        <row r="4">
          <cell r="I4">
            <v>57</v>
          </cell>
        </row>
      </sheetData>
      <sheetData sheetId="203"/>
      <sheetData sheetId="204"/>
      <sheetData sheetId="205">
        <row r="4">
          <cell r="I4">
            <v>1100</v>
          </cell>
        </row>
      </sheetData>
      <sheetData sheetId="206">
        <row r="4">
          <cell r="I4">
            <v>56</v>
          </cell>
        </row>
      </sheetData>
      <sheetData sheetId="207">
        <row r="4">
          <cell r="I4">
            <v>31</v>
          </cell>
        </row>
      </sheetData>
      <sheetData sheetId="208">
        <row r="4">
          <cell r="I4">
            <v>30</v>
          </cell>
        </row>
      </sheetData>
      <sheetData sheetId="209">
        <row r="4">
          <cell r="I4">
            <v>20</v>
          </cell>
        </row>
      </sheetData>
      <sheetData sheetId="210">
        <row r="4">
          <cell r="I4">
            <v>90</v>
          </cell>
        </row>
      </sheetData>
      <sheetData sheetId="211">
        <row r="4">
          <cell r="I4">
            <v>70</v>
          </cell>
        </row>
      </sheetData>
      <sheetData sheetId="212">
        <row r="4">
          <cell r="I4">
            <v>68</v>
          </cell>
        </row>
      </sheetData>
      <sheetData sheetId="213"/>
      <sheetData sheetId="214">
        <row r="4">
          <cell r="I4">
            <v>69</v>
          </cell>
        </row>
      </sheetData>
      <sheetData sheetId="215">
        <row r="4">
          <cell r="I4">
            <v>86</v>
          </cell>
        </row>
      </sheetData>
      <sheetData sheetId="216">
        <row r="4">
          <cell r="I4">
            <v>133</v>
          </cell>
        </row>
      </sheetData>
      <sheetData sheetId="217">
        <row r="4">
          <cell r="I4">
            <v>75</v>
          </cell>
        </row>
      </sheetData>
      <sheetData sheetId="218">
        <row r="4">
          <cell r="I4">
            <v>85</v>
          </cell>
        </row>
      </sheetData>
      <sheetData sheetId="219">
        <row r="4">
          <cell r="I4">
            <v>91</v>
          </cell>
        </row>
      </sheetData>
      <sheetData sheetId="220">
        <row r="4">
          <cell r="I4">
            <v>156</v>
          </cell>
        </row>
      </sheetData>
      <sheetData sheetId="221">
        <row r="4">
          <cell r="I4">
            <v>234</v>
          </cell>
        </row>
      </sheetData>
      <sheetData sheetId="222">
        <row r="4">
          <cell r="I4">
            <v>159</v>
          </cell>
        </row>
      </sheetData>
      <sheetData sheetId="223">
        <row r="4">
          <cell r="I4">
            <v>253</v>
          </cell>
        </row>
      </sheetData>
      <sheetData sheetId="224">
        <row r="4">
          <cell r="I4">
            <v>172</v>
          </cell>
        </row>
      </sheetData>
      <sheetData sheetId="225">
        <row r="4">
          <cell r="I4">
            <v>180</v>
          </cell>
        </row>
      </sheetData>
      <sheetData sheetId="226">
        <row r="4">
          <cell r="I4">
            <v>101</v>
          </cell>
        </row>
      </sheetData>
      <sheetData sheetId="227">
        <row r="4">
          <cell r="I4">
            <v>95</v>
          </cell>
        </row>
      </sheetData>
      <sheetData sheetId="228"/>
      <sheetData sheetId="229"/>
      <sheetData sheetId="230">
        <row r="4">
          <cell r="I4">
            <v>148</v>
          </cell>
        </row>
      </sheetData>
      <sheetData sheetId="231">
        <row r="4">
          <cell r="I4">
            <v>126</v>
          </cell>
        </row>
      </sheetData>
      <sheetData sheetId="232">
        <row r="4">
          <cell r="I4">
            <v>55</v>
          </cell>
        </row>
      </sheetData>
      <sheetData sheetId="233">
        <row r="4">
          <cell r="I4">
            <v>159</v>
          </cell>
        </row>
      </sheetData>
      <sheetData sheetId="234">
        <row r="4">
          <cell r="I4">
            <v>167</v>
          </cell>
        </row>
      </sheetData>
      <sheetData sheetId="235">
        <row r="4">
          <cell r="I4">
            <v>179</v>
          </cell>
        </row>
      </sheetData>
      <sheetData sheetId="236">
        <row r="4">
          <cell r="I4">
            <v>193</v>
          </cell>
        </row>
      </sheetData>
      <sheetData sheetId="237">
        <row r="4">
          <cell r="I4">
            <v>141</v>
          </cell>
        </row>
      </sheetData>
      <sheetData sheetId="238">
        <row r="4">
          <cell r="I4">
            <v>147</v>
          </cell>
        </row>
      </sheetData>
      <sheetData sheetId="239">
        <row r="4">
          <cell r="I4">
            <v>150</v>
          </cell>
        </row>
      </sheetData>
      <sheetData sheetId="240">
        <row r="4">
          <cell r="I4">
            <v>100</v>
          </cell>
        </row>
      </sheetData>
      <sheetData sheetId="241">
        <row r="4">
          <cell r="I4">
            <v>120</v>
          </cell>
        </row>
      </sheetData>
      <sheetData sheetId="242">
        <row r="4">
          <cell r="I4">
            <v>140</v>
          </cell>
        </row>
      </sheetData>
      <sheetData sheetId="243">
        <row r="4">
          <cell r="I4">
            <v>161</v>
          </cell>
        </row>
      </sheetData>
      <sheetData sheetId="244">
        <row r="4">
          <cell r="I4">
            <v>90</v>
          </cell>
        </row>
      </sheetData>
      <sheetData sheetId="245">
        <row r="4">
          <cell r="I4">
            <v>110</v>
          </cell>
        </row>
      </sheetData>
      <sheetData sheetId="246">
        <row r="4">
          <cell r="I4">
            <v>130</v>
          </cell>
        </row>
      </sheetData>
      <sheetData sheetId="247">
        <row r="4">
          <cell r="I4">
            <v>75</v>
          </cell>
        </row>
      </sheetData>
      <sheetData sheetId="248">
        <row r="4">
          <cell r="I4">
            <v>220</v>
          </cell>
        </row>
      </sheetData>
      <sheetData sheetId="249">
        <row r="4">
          <cell r="I4">
            <v>87</v>
          </cell>
        </row>
      </sheetData>
      <sheetData sheetId="250">
        <row r="4">
          <cell r="I4">
            <v>184</v>
          </cell>
        </row>
      </sheetData>
      <sheetData sheetId="251">
        <row r="4">
          <cell r="I4">
            <v>93</v>
          </cell>
        </row>
      </sheetData>
      <sheetData sheetId="252">
        <row r="4">
          <cell r="I4">
            <v>195</v>
          </cell>
        </row>
      </sheetData>
      <sheetData sheetId="253">
        <row r="4">
          <cell r="I4">
            <v>210</v>
          </cell>
        </row>
      </sheetData>
      <sheetData sheetId="254">
        <row r="4">
          <cell r="I4">
            <v>210</v>
          </cell>
        </row>
      </sheetData>
      <sheetData sheetId="255">
        <row r="4">
          <cell r="I4">
            <v>127</v>
          </cell>
        </row>
      </sheetData>
      <sheetData sheetId="256">
        <row r="4">
          <cell r="I4">
            <v>191</v>
          </cell>
        </row>
      </sheetData>
      <sheetData sheetId="257">
        <row r="4">
          <cell r="I4">
            <v>173</v>
          </cell>
        </row>
      </sheetData>
      <sheetData sheetId="258">
        <row r="4">
          <cell r="I4">
            <v>183</v>
          </cell>
        </row>
      </sheetData>
      <sheetData sheetId="259">
        <row r="4">
          <cell r="I4">
            <v>218</v>
          </cell>
        </row>
      </sheetData>
      <sheetData sheetId="260">
        <row r="4">
          <cell r="I4">
            <v>107</v>
          </cell>
        </row>
      </sheetData>
      <sheetData sheetId="261">
        <row r="4">
          <cell r="I4">
            <v>116</v>
          </cell>
        </row>
      </sheetData>
      <sheetData sheetId="262">
        <row r="4">
          <cell r="I4">
            <v>128</v>
          </cell>
        </row>
      </sheetData>
      <sheetData sheetId="263">
        <row r="4">
          <cell r="I4">
            <v>99</v>
          </cell>
        </row>
      </sheetData>
      <sheetData sheetId="264">
        <row r="4">
          <cell r="I4">
            <v>138</v>
          </cell>
        </row>
      </sheetData>
      <sheetData sheetId="265">
        <row r="4">
          <cell r="I4">
            <v>110</v>
          </cell>
        </row>
      </sheetData>
      <sheetData sheetId="266">
        <row r="4">
          <cell r="I4">
            <v>73</v>
          </cell>
        </row>
      </sheetData>
      <sheetData sheetId="267">
        <row r="4">
          <cell r="I4">
            <v>138</v>
          </cell>
        </row>
      </sheetData>
      <sheetData sheetId="268">
        <row r="4">
          <cell r="I4">
            <v>76</v>
          </cell>
        </row>
      </sheetData>
      <sheetData sheetId="269">
        <row r="4">
          <cell r="I4">
            <v>68</v>
          </cell>
        </row>
      </sheetData>
      <sheetData sheetId="270">
        <row r="4">
          <cell r="I4">
            <v>215</v>
          </cell>
        </row>
      </sheetData>
      <sheetData sheetId="271">
        <row r="4">
          <cell r="I4">
            <v>235</v>
          </cell>
        </row>
      </sheetData>
      <sheetData sheetId="272">
        <row r="4">
          <cell r="I4">
            <v>255</v>
          </cell>
        </row>
      </sheetData>
      <sheetData sheetId="273">
        <row r="4">
          <cell r="I4">
            <v>150</v>
          </cell>
        </row>
      </sheetData>
      <sheetData sheetId="274">
        <row r="4">
          <cell r="I4">
            <v>152</v>
          </cell>
        </row>
      </sheetData>
      <sheetData sheetId="275">
        <row r="4">
          <cell r="I4">
            <v>205</v>
          </cell>
        </row>
      </sheetData>
      <sheetData sheetId="276">
        <row r="4">
          <cell r="I4">
            <v>207</v>
          </cell>
        </row>
      </sheetData>
      <sheetData sheetId="277">
        <row r="4">
          <cell r="I4">
            <v>180</v>
          </cell>
        </row>
      </sheetData>
      <sheetData sheetId="278">
        <row r="4">
          <cell r="I4">
            <v>177</v>
          </cell>
        </row>
      </sheetData>
      <sheetData sheetId="279">
        <row r="4">
          <cell r="I4">
            <v>160</v>
          </cell>
        </row>
      </sheetData>
      <sheetData sheetId="280">
        <row r="4">
          <cell r="I4">
            <v>142</v>
          </cell>
        </row>
      </sheetData>
      <sheetData sheetId="281">
        <row r="4">
          <cell r="I4">
            <v>148</v>
          </cell>
        </row>
      </sheetData>
      <sheetData sheetId="282">
        <row r="4">
          <cell r="I4">
            <v>159</v>
          </cell>
        </row>
      </sheetData>
      <sheetData sheetId="283">
        <row r="4">
          <cell r="I4">
            <v>68</v>
          </cell>
        </row>
      </sheetData>
      <sheetData sheetId="284">
        <row r="4">
          <cell r="I4">
            <v>80</v>
          </cell>
        </row>
      </sheetData>
      <sheetData sheetId="285">
        <row r="4">
          <cell r="I4">
            <v>86</v>
          </cell>
        </row>
      </sheetData>
      <sheetData sheetId="286">
        <row r="4">
          <cell r="I4">
            <v>92</v>
          </cell>
        </row>
      </sheetData>
      <sheetData sheetId="287">
        <row r="4">
          <cell r="I4">
            <v>160</v>
          </cell>
        </row>
      </sheetData>
      <sheetData sheetId="288">
        <row r="4">
          <cell r="I4">
            <v>160</v>
          </cell>
        </row>
      </sheetData>
      <sheetData sheetId="289">
        <row r="4">
          <cell r="I4">
            <v>130</v>
          </cell>
        </row>
      </sheetData>
      <sheetData sheetId="290">
        <row r="4">
          <cell r="I4">
            <v>780</v>
          </cell>
        </row>
      </sheetData>
      <sheetData sheetId="291">
        <row r="4">
          <cell r="I4">
            <v>415</v>
          </cell>
        </row>
      </sheetData>
      <sheetData sheetId="292">
        <row r="4">
          <cell r="I4">
            <v>850</v>
          </cell>
        </row>
      </sheetData>
      <sheetData sheetId="293">
        <row r="4">
          <cell r="I4">
            <v>1787</v>
          </cell>
        </row>
      </sheetData>
      <sheetData sheetId="294">
        <row r="4">
          <cell r="I4">
            <v>2042</v>
          </cell>
        </row>
      </sheetData>
      <sheetData sheetId="295">
        <row r="4">
          <cell r="I4">
            <v>3547</v>
          </cell>
        </row>
      </sheetData>
      <sheetData sheetId="296">
        <row r="4">
          <cell r="I4">
            <v>4057</v>
          </cell>
        </row>
      </sheetData>
      <sheetData sheetId="297">
        <row r="4">
          <cell r="I4">
            <v>1100</v>
          </cell>
        </row>
      </sheetData>
      <sheetData sheetId="298">
        <row r="4">
          <cell r="I4">
            <v>1850</v>
          </cell>
        </row>
      </sheetData>
      <sheetData sheetId="299">
        <row r="4">
          <cell r="I4">
            <v>2120</v>
          </cell>
        </row>
      </sheetData>
      <sheetData sheetId="300">
        <row r="4">
          <cell r="I4">
            <v>2020</v>
          </cell>
        </row>
      </sheetData>
      <sheetData sheetId="301">
        <row r="4">
          <cell r="I4">
            <v>3580</v>
          </cell>
        </row>
      </sheetData>
      <sheetData sheetId="302">
        <row r="4">
          <cell r="I4">
            <v>4070</v>
          </cell>
        </row>
      </sheetData>
      <sheetData sheetId="303">
        <row r="4">
          <cell r="I4">
            <v>35</v>
          </cell>
        </row>
      </sheetData>
      <sheetData sheetId="304"/>
      <sheetData sheetId="305">
        <row r="4">
          <cell r="I4">
            <v>26</v>
          </cell>
        </row>
      </sheetData>
      <sheetData sheetId="306">
        <row r="4">
          <cell r="I4">
            <v>24.9</v>
          </cell>
        </row>
      </sheetData>
      <sheetData sheetId="307">
        <row r="4">
          <cell r="I4">
            <v>32.700000000000003</v>
          </cell>
        </row>
      </sheetData>
      <sheetData sheetId="308">
        <row r="4">
          <cell r="I4">
            <v>24</v>
          </cell>
        </row>
      </sheetData>
      <sheetData sheetId="309">
        <row r="4">
          <cell r="I4">
            <v>52</v>
          </cell>
        </row>
      </sheetData>
      <sheetData sheetId="310">
        <row r="4">
          <cell r="I4">
            <v>47</v>
          </cell>
        </row>
      </sheetData>
      <sheetData sheetId="311">
        <row r="4">
          <cell r="I4">
            <v>32</v>
          </cell>
        </row>
      </sheetData>
      <sheetData sheetId="312">
        <row r="4">
          <cell r="I4">
            <v>35</v>
          </cell>
        </row>
      </sheetData>
      <sheetData sheetId="313">
        <row r="4">
          <cell r="I4">
            <v>39</v>
          </cell>
        </row>
      </sheetData>
      <sheetData sheetId="314">
        <row r="4">
          <cell r="I4">
            <v>43</v>
          </cell>
        </row>
      </sheetData>
      <sheetData sheetId="315">
        <row r="4">
          <cell r="I4">
            <v>50.1</v>
          </cell>
        </row>
      </sheetData>
      <sheetData sheetId="316">
        <row r="4">
          <cell r="I4">
            <v>60</v>
          </cell>
        </row>
      </sheetData>
      <sheetData sheetId="317">
        <row r="4">
          <cell r="I4">
            <v>38</v>
          </cell>
        </row>
      </sheetData>
      <sheetData sheetId="318">
        <row r="4">
          <cell r="I4">
            <v>50.1</v>
          </cell>
        </row>
      </sheetData>
      <sheetData sheetId="319">
        <row r="4">
          <cell r="I4">
            <v>52.9</v>
          </cell>
        </row>
      </sheetData>
      <sheetData sheetId="320">
        <row r="4">
          <cell r="I4">
            <v>71.5</v>
          </cell>
        </row>
      </sheetData>
      <sheetData sheetId="321">
        <row r="4">
          <cell r="I4">
            <v>109</v>
          </cell>
        </row>
      </sheetData>
      <sheetData sheetId="322">
        <row r="4">
          <cell r="I4">
            <v>145</v>
          </cell>
        </row>
      </sheetData>
      <sheetData sheetId="323">
        <row r="4">
          <cell r="I4">
            <v>52</v>
          </cell>
        </row>
      </sheetData>
      <sheetData sheetId="324">
        <row r="4">
          <cell r="I4">
            <v>61</v>
          </cell>
        </row>
      </sheetData>
      <sheetData sheetId="325"/>
      <sheetData sheetId="326">
        <row r="4">
          <cell r="I4">
            <v>111</v>
          </cell>
        </row>
      </sheetData>
      <sheetData sheetId="327"/>
      <sheetData sheetId="328">
        <row r="4">
          <cell r="I4">
            <v>78</v>
          </cell>
        </row>
      </sheetData>
      <sheetData sheetId="329"/>
      <sheetData sheetId="330">
        <row r="4">
          <cell r="I4">
            <v>51</v>
          </cell>
        </row>
      </sheetData>
      <sheetData sheetId="331">
        <row r="4">
          <cell r="I4">
            <v>34</v>
          </cell>
        </row>
      </sheetData>
      <sheetData sheetId="332">
        <row r="4">
          <cell r="I4">
            <v>41</v>
          </cell>
        </row>
      </sheetData>
      <sheetData sheetId="333">
        <row r="4">
          <cell r="I4">
            <v>36</v>
          </cell>
        </row>
      </sheetData>
      <sheetData sheetId="334">
        <row r="4">
          <cell r="I4">
            <v>59</v>
          </cell>
        </row>
      </sheetData>
      <sheetData sheetId="335">
        <row r="4">
          <cell r="I4">
            <v>61</v>
          </cell>
        </row>
      </sheetData>
      <sheetData sheetId="336">
        <row r="4">
          <cell r="I4">
            <v>64</v>
          </cell>
        </row>
      </sheetData>
      <sheetData sheetId="337">
        <row r="4">
          <cell r="I4">
            <v>69</v>
          </cell>
        </row>
      </sheetData>
      <sheetData sheetId="338">
        <row r="4">
          <cell r="I4">
            <v>72</v>
          </cell>
        </row>
      </sheetData>
      <sheetData sheetId="339">
        <row r="4">
          <cell r="I4">
            <v>77</v>
          </cell>
        </row>
      </sheetData>
      <sheetData sheetId="340">
        <row r="4">
          <cell r="I4">
            <v>84</v>
          </cell>
        </row>
      </sheetData>
      <sheetData sheetId="341">
        <row r="4">
          <cell r="I4">
            <v>88</v>
          </cell>
        </row>
      </sheetData>
      <sheetData sheetId="342">
        <row r="4">
          <cell r="I4">
            <v>101</v>
          </cell>
        </row>
      </sheetData>
      <sheetData sheetId="343">
        <row r="4">
          <cell r="I4">
            <v>46.3</v>
          </cell>
        </row>
      </sheetData>
      <sheetData sheetId="344">
        <row r="4">
          <cell r="I4">
            <v>63.1</v>
          </cell>
        </row>
      </sheetData>
      <sheetData sheetId="345">
        <row r="4">
          <cell r="I4">
            <v>51.9</v>
          </cell>
        </row>
      </sheetData>
      <sheetData sheetId="346">
        <row r="4">
          <cell r="I4">
            <v>69.599999999999994</v>
          </cell>
        </row>
      </sheetData>
      <sheetData sheetId="347">
        <row r="4">
          <cell r="I4">
            <v>100</v>
          </cell>
        </row>
      </sheetData>
      <sheetData sheetId="348">
        <row r="4">
          <cell r="I4">
            <v>48.2</v>
          </cell>
        </row>
      </sheetData>
      <sheetData sheetId="349">
        <row r="4">
          <cell r="I4">
            <v>68</v>
          </cell>
        </row>
      </sheetData>
      <sheetData sheetId="350">
        <row r="4">
          <cell r="I4">
            <v>65</v>
          </cell>
        </row>
      </sheetData>
      <sheetData sheetId="351">
        <row r="4">
          <cell r="I4">
            <v>51</v>
          </cell>
        </row>
      </sheetData>
      <sheetData sheetId="352">
        <row r="4">
          <cell r="I4">
            <v>69.599999999999994</v>
          </cell>
        </row>
      </sheetData>
      <sheetData sheetId="353">
        <row r="4">
          <cell r="I4">
            <v>104</v>
          </cell>
        </row>
      </sheetData>
      <sheetData sheetId="354">
        <row r="4">
          <cell r="I4">
            <v>58</v>
          </cell>
        </row>
      </sheetData>
      <sheetData sheetId="355">
        <row r="4">
          <cell r="I4">
            <v>73.099999999999994</v>
          </cell>
        </row>
      </sheetData>
      <sheetData sheetId="356">
        <row r="4">
          <cell r="I4">
            <v>49.2</v>
          </cell>
        </row>
      </sheetData>
      <sheetData sheetId="357">
        <row r="4">
          <cell r="I4">
            <v>48</v>
          </cell>
        </row>
      </sheetData>
      <sheetData sheetId="358">
        <row r="4">
          <cell r="I4">
            <v>135</v>
          </cell>
        </row>
      </sheetData>
      <sheetData sheetId="359">
        <row r="4">
          <cell r="I4">
            <v>148.69999999999999</v>
          </cell>
        </row>
      </sheetData>
      <sheetData sheetId="360">
        <row r="4">
          <cell r="I4">
            <v>53.6</v>
          </cell>
        </row>
      </sheetData>
      <sheetData sheetId="361"/>
      <sheetData sheetId="362">
        <row r="4">
          <cell r="I4">
            <v>140</v>
          </cell>
        </row>
      </sheetData>
      <sheetData sheetId="363">
        <row r="4">
          <cell r="I4">
            <v>155</v>
          </cell>
        </row>
      </sheetData>
      <sheetData sheetId="364">
        <row r="4">
          <cell r="I4">
            <v>25</v>
          </cell>
        </row>
      </sheetData>
      <sheetData sheetId="365">
        <row r="4">
          <cell r="I4">
            <v>25.5</v>
          </cell>
        </row>
      </sheetData>
      <sheetData sheetId="366">
        <row r="4">
          <cell r="I4">
            <v>26</v>
          </cell>
        </row>
      </sheetData>
      <sheetData sheetId="367">
        <row r="4">
          <cell r="I4">
            <v>46</v>
          </cell>
        </row>
      </sheetData>
      <sheetData sheetId="368">
        <row r="4">
          <cell r="I4">
            <v>38</v>
          </cell>
        </row>
      </sheetData>
      <sheetData sheetId="369">
        <row r="4">
          <cell r="I4">
            <v>41</v>
          </cell>
        </row>
      </sheetData>
      <sheetData sheetId="370">
        <row r="4">
          <cell r="I4">
            <v>69</v>
          </cell>
        </row>
      </sheetData>
      <sheetData sheetId="371">
        <row r="4">
          <cell r="I4">
            <v>57</v>
          </cell>
        </row>
      </sheetData>
      <sheetData sheetId="372">
        <row r="4">
          <cell r="I4">
            <v>79</v>
          </cell>
        </row>
      </sheetData>
      <sheetData sheetId="373">
        <row r="4">
          <cell r="I4">
            <v>76</v>
          </cell>
        </row>
      </sheetData>
      <sheetData sheetId="374">
        <row r="4">
          <cell r="I4">
            <v>69</v>
          </cell>
        </row>
      </sheetData>
      <sheetData sheetId="375">
        <row r="4">
          <cell r="I4">
            <v>80</v>
          </cell>
        </row>
      </sheetData>
      <sheetData sheetId="376">
        <row r="4">
          <cell r="I4">
            <v>90</v>
          </cell>
        </row>
      </sheetData>
      <sheetData sheetId="377">
        <row r="4">
          <cell r="I4">
            <v>60</v>
          </cell>
        </row>
      </sheetData>
      <sheetData sheetId="378">
        <row r="4">
          <cell r="I4">
            <v>79</v>
          </cell>
        </row>
      </sheetData>
      <sheetData sheetId="379">
        <row r="4">
          <cell r="I4">
            <v>89</v>
          </cell>
        </row>
      </sheetData>
      <sheetData sheetId="380">
        <row r="4">
          <cell r="I4">
            <v>40</v>
          </cell>
        </row>
      </sheetData>
      <sheetData sheetId="381">
        <row r="4">
          <cell r="I4">
            <v>46</v>
          </cell>
        </row>
      </sheetData>
      <sheetData sheetId="382">
        <row r="4">
          <cell r="I4">
            <v>49</v>
          </cell>
        </row>
      </sheetData>
      <sheetData sheetId="383">
        <row r="4">
          <cell r="I4">
            <v>32</v>
          </cell>
        </row>
      </sheetData>
      <sheetData sheetId="384">
        <row r="4">
          <cell r="I4">
            <v>33</v>
          </cell>
        </row>
      </sheetData>
      <sheetData sheetId="385">
        <row r="4">
          <cell r="I4">
            <v>92</v>
          </cell>
        </row>
      </sheetData>
      <sheetData sheetId="386">
        <row r="4">
          <cell r="I4">
            <v>25</v>
          </cell>
        </row>
      </sheetData>
      <sheetData sheetId="387">
        <row r="4">
          <cell r="I4">
            <v>25.5</v>
          </cell>
        </row>
      </sheetData>
      <sheetData sheetId="388">
        <row r="4">
          <cell r="I4">
            <v>26</v>
          </cell>
        </row>
      </sheetData>
      <sheetData sheetId="389">
        <row r="4">
          <cell r="I4">
            <v>78</v>
          </cell>
        </row>
      </sheetData>
      <sheetData sheetId="390">
        <row r="4">
          <cell r="I4">
            <v>88</v>
          </cell>
        </row>
      </sheetData>
      <sheetData sheetId="391">
        <row r="4">
          <cell r="I4">
            <v>125</v>
          </cell>
        </row>
      </sheetData>
      <sheetData sheetId="392">
        <row r="4">
          <cell r="I4">
            <v>140</v>
          </cell>
        </row>
      </sheetData>
      <sheetData sheetId="393">
        <row r="4">
          <cell r="I4">
            <v>57</v>
          </cell>
        </row>
      </sheetData>
      <sheetData sheetId="394">
        <row r="4">
          <cell r="I4">
            <v>71</v>
          </cell>
        </row>
      </sheetData>
      <sheetData sheetId="395">
        <row r="4">
          <cell r="I4">
            <v>91</v>
          </cell>
        </row>
      </sheetData>
      <sheetData sheetId="396">
        <row r="4">
          <cell r="I4">
            <v>101</v>
          </cell>
        </row>
      </sheetData>
      <sheetData sheetId="397">
        <row r="4">
          <cell r="I4">
            <v>55</v>
          </cell>
        </row>
      </sheetData>
      <sheetData sheetId="398">
        <row r="4">
          <cell r="I4">
            <v>78</v>
          </cell>
        </row>
      </sheetData>
      <sheetData sheetId="399">
        <row r="4">
          <cell r="I4">
            <v>85</v>
          </cell>
        </row>
      </sheetData>
      <sheetData sheetId="400">
        <row r="4">
          <cell r="I4">
            <v>43</v>
          </cell>
        </row>
      </sheetData>
      <sheetData sheetId="401">
        <row r="4">
          <cell r="I4">
            <v>295</v>
          </cell>
        </row>
      </sheetData>
      <sheetData sheetId="402">
        <row r="4">
          <cell r="I4">
            <v>245</v>
          </cell>
        </row>
      </sheetData>
      <sheetData sheetId="403">
        <row r="4">
          <cell r="I4">
            <v>915</v>
          </cell>
        </row>
      </sheetData>
      <sheetData sheetId="404">
        <row r="4">
          <cell r="I4">
            <v>380</v>
          </cell>
        </row>
      </sheetData>
      <sheetData sheetId="405">
        <row r="4">
          <cell r="I4">
            <v>620</v>
          </cell>
        </row>
      </sheetData>
      <sheetData sheetId="406">
        <row r="4">
          <cell r="I4">
            <v>1250</v>
          </cell>
        </row>
      </sheetData>
      <sheetData sheetId="407">
        <row r="4">
          <cell r="I4">
            <v>1320</v>
          </cell>
        </row>
      </sheetData>
      <sheetData sheetId="408">
        <row r="4">
          <cell r="I4">
            <v>430</v>
          </cell>
        </row>
      </sheetData>
      <sheetData sheetId="409">
        <row r="4">
          <cell r="I4">
            <v>730</v>
          </cell>
        </row>
      </sheetData>
      <sheetData sheetId="410">
        <row r="4">
          <cell r="I4">
            <v>1300</v>
          </cell>
        </row>
      </sheetData>
      <sheetData sheetId="411">
        <row r="4">
          <cell r="I4">
            <v>68</v>
          </cell>
        </row>
      </sheetData>
      <sheetData sheetId="412">
        <row r="4">
          <cell r="I4">
            <v>230</v>
          </cell>
        </row>
      </sheetData>
      <sheetData sheetId="413">
        <row r="4">
          <cell r="I4">
            <v>164</v>
          </cell>
        </row>
      </sheetData>
      <sheetData sheetId="414">
        <row r="4">
          <cell r="I4">
            <v>238</v>
          </cell>
        </row>
      </sheetData>
      <sheetData sheetId="415">
        <row r="4">
          <cell r="I4">
            <v>311</v>
          </cell>
        </row>
      </sheetData>
      <sheetData sheetId="416">
        <row r="4">
          <cell r="I4">
            <v>389</v>
          </cell>
        </row>
      </sheetData>
      <sheetData sheetId="417">
        <row r="4">
          <cell r="I4">
            <v>466</v>
          </cell>
        </row>
      </sheetData>
      <sheetData sheetId="418">
        <row r="4">
          <cell r="I4">
            <v>614</v>
          </cell>
        </row>
      </sheetData>
      <sheetData sheetId="419">
        <row r="4">
          <cell r="I4">
            <v>784</v>
          </cell>
        </row>
      </sheetData>
      <sheetData sheetId="420">
        <row r="4">
          <cell r="I4">
            <v>902</v>
          </cell>
        </row>
      </sheetData>
      <sheetData sheetId="421">
        <row r="4">
          <cell r="I4">
            <v>194</v>
          </cell>
        </row>
      </sheetData>
      <sheetData sheetId="422">
        <row r="4">
          <cell r="I4">
            <v>265</v>
          </cell>
        </row>
      </sheetData>
      <sheetData sheetId="423">
        <row r="4">
          <cell r="I4">
            <v>336</v>
          </cell>
        </row>
      </sheetData>
      <sheetData sheetId="424">
        <row r="4">
          <cell r="I4">
            <v>407</v>
          </cell>
        </row>
      </sheetData>
      <sheetData sheetId="425">
        <row r="4">
          <cell r="I4">
            <v>560</v>
          </cell>
        </row>
      </sheetData>
      <sheetData sheetId="426">
        <row r="4">
          <cell r="I4">
            <v>194</v>
          </cell>
        </row>
      </sheetData>
      <sheetData sheetId="427">
        <row r="4">
          <cell r="I4">
            <v>265</v>
          </cell>
        </row>
      </sheetData>
      <sheetData sheetId="428">
        <row r="4">
          <cell r="I4">
            <v>336</v>
          </cell>
        </row>
      </sheetData>
      <sheetData sheetId="429">
        <row r="4">
          <cell r="I4">
            <v>407</v>
          </cell>
        </row>
      </sheetData>
      <sheetData sheetId="430">
        <row r="4">
          <cell r="I4">
            <v>560</v>
          </cell>
        </row>
      </sheetData>
      <sheetData sheetId="431">
        <row r="4">
          <cell r="I4">
            <v>1195</v>
          </cell>
        </row>
      </sheetData>
      <sheetData sheetId="432">
        <row r="4">
          <cell r="I4">
            <v>1495</v>
          </cell>
        </row>
      </sheetData>
      <sheetData sheetId="433">
        <row r="4">
          <cell r="I4">
            <v>1595</v>
          </cell>
        </row>
      </sheetData>
      <sheetData sheetId="434">
        <row r="4">
          <cell r="I4">
            <v>1675</v>
          </cell>
        </row>
      </sheetData>
      <sheetData sheetId="435">
        <row r="4">
          <cell r="I4">
            <v>50</v>
          </cell>
        </row>
      </sheetData>
      <sheetData sheetId="436">
        <row r="4">
          <cell r="I4">
            <v>66</v>
          </cell>
        </row>
      </sheetData>
      <sheetData sheetId="437">
        <row r="4">
          <cell r="I4">
            <v>32</v>
          </cell>
        </row>
      </sheetData>
      <sheetData sheetId="438">
        <row r="4">
          <cell r="I4">
            <v>50</v>
          </cell>
        </row>
      </sheetData>
      <sheetData sheetId="439">
        <row r="4">
          <cell r="I4">
            <v>53</v>
          </cell>
        </row>
      </sheetData>
      <sheetData sheetId="440">
        <row r="4">
          <cell r="I4">
            <v>68</v>
          </cell>
        </row>
      </sheetData>
      <sheetData sheetId="441">
        <row r="4">
          <cell r="I4">
            <v>35</v>
          </cell>
        </row>
      </sheetData>
      <sheetData sheetId="442">
        <row r="4">
          <cell r="I4">
            <v>50</v>
          </cell>
        </row>
      </sheetData>
      <sheetData sheetId="443">
        <row r="4">
          <cell r="I4">
            <v>51</v>
          </cell>
        </row>
      </sheetData>
      <sheetData sheetId="444">
        <row r="4">
          <cell r="I4">
            <v>40</v>
          </cell>
        </row>
      </sheetData>
      <sheetData sheetId="445">
        <row r="4">
          <cell r="I4">
            <v>58</v>
          </cell>
        </row>
      </sheetData>
      <sheetData sheetId="446">
        <row r="4">
          <cell r="I4">
            <v>58</v>
          </cell>
        </row>
      </sheetData>
      <sheetData sheetId="447">
        <row r="4">
          <cell r="I4">
            <v>59</v>
          </cell>
        </row>
      </sheetData>
      <sheetData sheetId="448">
        <row r="4">
          <cell r="I4">
            <v>60</v>
          </cell>
        </row>
      </sheetData>
      <sheetData sheetId="449">
        <row r="4">
          <cell r="I4">
            <v>61</v>
          </cell>
        </row>
      </sheetData>
      <sheetData sheetId="450">
        <row r="4">
          <cell r="I4">
            <v>62</v>
          </cell>
        </row>
      </sheetData>
      <sheetData sheetId="451">
        <row r="4">
          <cell r="I4">
            <v>63</v>
          </cell>
        </row>
      </sheetData>
      <sheetData sheetId="452">
        <row r="4">
          <cell r="I4">
            <v>64</v>
          </cell>
        </row>
      </sheetData>
      <sheetData sheetId="453">
        <row r="4">
          <cell r="I4">
            <v>65</v>
          </cell>
        </row>
      </sheetData>
      <sheetData sheetId="454">
        <row r="4">
          <cell r="I4">
            <v>66</v>
          </cell>
        </row>
      </sheetData>
      <sheetData sheetId="455">
        <row r="4">
          <cell r="I4">
            <v>51</v>
          </cell>
        </row>
      </sheetData>
      <sheetData sheetId="456">
        <row r="4">
          <cell r="I4">
            <v>130</v>
          </cell>
        </row>
      </sheetData>
      <sheetData sheetId="457">
        <row r="4">
          <cell r="I4">
            <v>175</v>
          </cell>
        </row>
      </sheetData>
      <sheetData sheetId="458">
        <row r="4">
          <cell r="I4">
            <v>220</v>
          </cell>
        </row>
      </sheetData>
      <sheetData sheetId="459">
        <row r="4">
          <cell r="I4">
            <v>136</v>
          </cell>
        </row>
      </sheetData>
      <sheetData sheetId="460">
        <row r="4">
          <cell r="I4">
            <v>180</v>
          </cell>
        </row>
      </sheetData>
      <sheetData sheetId="461">
        <row r="4">
          <cell r="I4">
            <v>225</v>
          </cell>
        </row>
      </sheetData>
      <sheetData sheetId="462">
        <row r="4">
          <cell r="I4">
            <v>166</v>
          </cell>
        </row>
      </sheetData>
      <sheetData sheetId="463">
        <row r="4">
          <cell r="I4">
            <v>147</v>
          </cell>
        </row>
      </sheetData>
      <sheetData sheetId="464">
        <row r="4">
          <cell r="I4">
            <v>190</v>
          </cell>
        </row>
      </sheetData>
      <sheetData sheetId="465">
        <row r="4">
          <cell r="I4">
            <v>223</v>
          </cell>
        </row>
      </sheetData>
      <sheetData sheetId="466">
        <row r="4">
          <cell r="I4">
            <v>150</v>
          </cell>
        </row>
      </sheetData>
      <sheetData sheetId="467">
        <row r="4">
          <cell r="I4">
            <v>195</v>
          </cell>
        </row>
      </sheetData>
      <sheetData sheetId="468">
        <row r="4">
          <cell r="I4">
            <v>228</v>
          </cell>
        </row>
      </sheetData>
      <sheetData sheetId="469"/>
      <sheetData sheetId="470">
        <row r="4">
          <cell r="I4">
            <v>4</v>
          </cell>
        </row>
      </sheetData>
      <sheetData sheetId="471">
        <row r="4">
          <cell r="I4">
            <v>2</v>
          </cell>
        </row>
      </sheetData>
      <sheetData sheetId="472">
        <row r="4">
          <cell r="I4">
            <v>2</v>
          </cell>
        </row>
      </sheetData>
      <sheetData sheetId="473"/>
      <sheetData sheetId="474">
        <row r="4">
          <cell r="I4">
            <v>3</v>
          </cell>
        </row>
      </sheetData>
      <sheetData sheetId="475">
        <row r="4">
          <cell r="I4">
            <v>7</v>
          </cell>
        </row>
      </sheetData>
      <sheetData sheetId="476">
        <row r="4">
          <cell r="I4">
            <v>3.6</v>
          </cell>
        </row>
      </sheetData>
      <sheetData sheetId="477"/>
      <sheetData sheetId="478"/>
      <sheetData sheetId="479">
        <row r="4">
          <cell r="I4">
            <v>27</v>
          </cell>
        </row>
      </sheetData>
      <sheetData sheetId="480">
        <row r="4">
          <cell r="I4">
            <v>21</v>
          </cell>
        </row>
      </sheetData>
      <sheetData sheetId="481">
        <row r="4">
          <cell r="I4">
            <v>19</v>
          </cell>
        </row>
      </sheetData>
      <sheetData sheetId="482"/>
      <sheetData sheetId="483">
        <row r="4">
          <cell r="I4">
            <v>18</v>
          </cell>
        </row>
      </sheetData>
      <sheetData sheetId="484">
        <row r="4">
          <cell r="I4">
            <v>37</v>
          </cell>
        </row>
      </sheetData>
      <sheetData sheetId="485">
        <row r="4">
          <cell r="I4">
            <v>23</v>
          </cell>
        </row>
      </sheetData>
      <sheetData sheetId="486">
        <row r="4">
          <cell r="I4">
            <v>24</v>
          </cell>
        </row>
      </sheetData>
      <sheetData sheetId="487">
        <row r="4">
          <cell r="I4">
            <v>26</v>
          </cell>
        </row>
      </sheetData>
      <sheetData sheetId="488">
        <row r="4">
          <cell r="I4">
            <v>32</v>
          </cell>
        </row>
      </sheetData>
      <sheetData sheetId="489">
        <row r="4">
          <cell r="I4">
            <v>33</v>
          </cell>
        </row>
      </sheetData>
      <sheetData sheetId="490">
        <row r="4">
          <cell r="I4">
            <v>40</v>
          </cell>
        </row>
      </sheetData>
      <sheetData sheetId="491">
        <row r="4">
          <cell r="I4">
            <v>26</v>
          </cell>
        </row>
      </sheetData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>
        <row r="4">
          <cell r="I4">
            <v>180</v>
          </cell>
        </row>
      </sheetData>
      <sheetData sheetId="501"/>
      <sheetData sheetId="502"/>
      <sheetData sheetId="503">
        <row r="4">
          <cell r="I4">
            <v>179</v>
          </cell>
        </row>
      </sheetData>
      <sheetData sheetId="504"/>
      <sheetData sheetId="505"/>
      <sheetData sheetId="506"/>
      <sheetData sheetId="507"/>
      <sheetData sheetId="508">
        <row r="4">
          <cell r="I4">
            <v>200</v>
          </cell>
        </row>
      </sheetData>
      <sheetData sheetId="509">
        <row r="4">
          <cell r="I4">
            <v>17</v>
          </cell>
        </row>
      </sheetData>
      <sheetData sheetId="510">
        <row r="4">
          <cell r="I4">
            <v>51</v>
          </cell>
        </row>
      </sheetData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>
        <row r="4">
          <cell r="I4">
            <v>89</v>
          </cell>
        </row>
      </sheetData>
      <sheetData sheetId="527"/>
      <sheetData sheetId="528"/>
      <sheetData sheetId="529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584"/>
  <sheetViews>
    <sheetView tabSelected="1" view="pageBreakPreview" zoomScaleSheetLayoutView="100" workbookViewId="0">
      <selection sqref="A1:I2"/>
    </sheetView>
  </sheetViews>
  <sheetFormatPr defaultColWidth="8" defaultRowHeight="12.75"/>
  <cols>
    <col min="1" max="1" width="7.28515625" customWidth="1"/>
    <col min="2" max="2" width="34.7109375" customWidth="1"/>
    <col min="3" max="3" width="10.28515625" customWidth="1"/>
    <col min="4" max="4" width="17.140625" customWidth="1"/>
    <col min="5" max="6" width="8.28515625" customWidth="1"/>
    <col min="7" max="7" width="10.28515625" customWidth="1"/>
    <col min="8" max="8" width="6.7109375" customWidth="1"/>
    <col min="9" max="9" width="15.28515625" customWidth="1"/>
    <col min="10" max="10" width="43.28515625" customWidth="1"/>
    <col min="11" max="12" width="7.7109375" customWidth="1"/>
    <col min="13" max="13" width="5.7109375" customWidth="1"/>
    <col min="14" max="14" width="8.28515625" customWidth="1"/>
    <col min="15" max="15" width="11.7109375" customWidth="1"/>
    <col min="16" max="17" width="7.5703125" customWidth="1"/>
    <col min="18" max="18" width="8.5703125" customWidth="1"/>
    <col min="19" max="19" width="28.85546875" customWidth="1"/>
    <col min="20" max="20" width="11.7109375" customWidth="1"/>
    <col min="21" max="22" width="7.5703125" customWidth="1"/>
  </cols>
  <sheetData>
    <row r="1" spans="1:22" ht="19.5" customHeight="1">
      <c r="A1" s="146"/>
      <c r="B1" s="146"/>
      <c r="C1" s="146"/>
      <c r="D1" s="146"/>
      <c r="E1" s="146"/>
      <c r="F1" s="146"/>
      <c r="G1" s="146"/>
      <c r="H1" s="146"/>
      <c r="I1" s="146"/>
      <c r="J1" s="1"/>
      <c r="K1" s="2"/>
      <c r="M1" s="3"/>
      <c r="N1" s="3"/>
      <c r="O1" s="3"/>
      <c r="P1" s="4"/>
      <c r="Q1" s="3"/>
      <c r="R1" s="3"/>
      <c r="S1" s="3"/>
      <c r="T1" s="5"/>
      <c r="U1" s="6"/>
      <c r="V1" s="3"/>
    </row>
    <row r="2" spans="1:22" ht="38.25" customHeight="1">
      <c r="A2" s="146"/>
      <c r="B2" s="146"/>
      <c r="C2" s="146"/>
      <c r="D2" s="146"/>
      <c r="E2" s="146"/>
      <c r="F2" s="146"/>
      <c r="G2" s="146"/>
      <c r="H2" s="146"/>
      <c r="I2" s="146"/>
      <c r="J2" s="7"/>
      <c r="M2" s="3"/>
      <c r="N2" s="8" t="s">
        <v>0</v>
      </c>
      <c r="O2" s="3"/>
      <c r="P2" s="4"/>
      <c r="Q2" s="3"/>
      <c r="R2" s="9"/>
      <c r="S2" s="3"/>
      <c r="T2" s="3"/>
      <c r="U2" s="3"/>
      <c r="V2" s="3"/>
    </row>
    <row r="3" spans="1:22" ht="35.1" customHeight="1">
      <c r="A3" s="149" t="s">
        <v>1</v>
      </c>
      <c r="B3" s="149"/>
      <c r="C3" s="150"/>
      <c r="D3" s="151"/>
      <c r="E3" s="146"/>
      <c r="F3" s="146"/>
      <c r="G3" s="146"/>
      <c r="H3" s="146"/>
      <c r="I3" s="10" t="s">
        <v>2</v>
      </c>
      <c r="J3" s="7"/>
      <c r="M3" s="3"/>
      <c r="N3" s="8">
        <v>1.21</v>
      </c>
      <c r="O3" s="3"/>
      <c r="P3" s="4"/>
      <c r="Q3" s="3"/>
      <c r="R3" s="9"/>
      <c r="S3" s="3"/>
      <c r="T3" s="3"/>
      <c r="U3" s="3"/>
      <c r="V3" s="3"/>
    </row>
    <row r="4" spans="1:22" ht="20.100000000000001" customHeight="1">
      <c r="A4" s="140" t="s">
        <v>3</v>
      </c>
      <c r="B4" s="141"/>
      <c r="C4" s="141"/>
      <c r="D4" s="141"/>
      <c r="E4" s="141"/>
      <c r="F4" s="141"/>
      <c r="G4" s="141"/>
      <c r="H4" s="141"/>
      <c r="I4" s="141"/>
      <c r="J4" s="11"/>
      <c r="K4" s="12"/>
      <c r="L4" s="12"/>
      <c r="M4" s="12"/>
      <c r="O4" s="12"/>
      <c r="P4" s="12"/>
      <c r="Q4" s="12"/>
      <c r="R4" s="12"/>
      <c r="S4" s="3"/>
      <c r="T4" s="3"/>
      <c r="U4" s="3"/>
      <c r="V4" s="3"/>
    </row>
    <row r="5" spans="1:22" ht="20.100000000000001" customHeight="1">
      <c r="A5" s="142" t="s">
        <v>4</v>
      </c>
      <c r="B5" s="143"/>
      <c r="C5" s="143"/>
      <c r="D5" s="143"/>
      <c r="E5" s="143"/>
      <c r="F5" s="143"/>
      <c r="G5" s="143"/>
      <c r="H5" s="143"/>
      <c r="I5" s="143"/>
      <c r="J5" s="13"/>
      <c r="K5" s="14"/>
      <c r="L5" s="14"/>
      <c r="M5" s="14"/>
      <c r="N5" s="14"/>
      <c r="O5" s="14"/>
      <c r="P5" s="14"/>
      <c r="Q5" s="14"/>
      <c r="R5" s="14"/>
      <c r="S5" s="3"/>
      <c r="T5" s="3"/>
      <c r="U5" s="3"/>
      <c r="V5" s="3"/>
    </row>
    <row r="6" spans="1:22" ht="20.100000000000001" customHeight="1">
      <c r="A6" s="144" t="s">
        <v>5</v>
      </c>
      <c r="B6" s="145"/>
      <c r="C6" s="145"/>
      <c r="D6" s="145"/>
      <c r="E6" s="145"/>
      <c r="F6" s="145"/>
      <c r="G6" s="145"/>
      <c r="H6" s="145"/>
      <c r="I6" s="145"/>
      <c r="J6" s="127"/>
      <c r="K6" s="15"/>
      <c r="L6" s="15"/>
      <c r="M6" s="15"/>
      <c r="N6" s="15"/>
      <c r="O6" s="15"/>
      <c r="P6" s="15"/>
      <c r="Q6" s="15"/>
      <c r="R6" s="15"/>
      <c r="S6" s="3"/>
      <c r="T6" s="3"/>
      <c r="U6" s="3"/>
      <c r="V6" s="3"/>
    </row>
    <row r="7" spans="1:22" ht="20.100000000000001" customHeight="1">
      <c r="A7" s="140" t="s">
        <v>6</v>
      </c>
      <c r="B7" s="141"/>
      <c r="C7" s="141"/>
      <c r="D7" s="141"/>
      <c r="E7" s="141"/>
      <c r="F7" s="141"/>
      <c r="G7" s="141"/>
      <c r="H7" s="141"/>
      <c r="I7" s="141"/>
      <c r="J7" s="11"/>
      <c r="K7" s="12"/>
      <c r="L7" s="12"/>
      <c r="M7" s="12"/>
      <c r="N7" s="12"/>
      <c r="O7" s="12"/>
      <c r="P7" s="12"/>
      <c r="Q7" s="12"/>
      <c r="R7" s="12"/>
      <c r="S7" s="3"/>
      <c r="T7" s="3"/>
      <c r="U7" s="3"/>
      <c r="V7" s="3"/>
    </row>
    <row r="8" spans="1:22" ht="20.100000000000001" customHeight="1">
      <c r="A8" s="142" t="s">
        <v>7</v>
      </c>
      <c r="B8" s="143"/>
      <c r="C8" s="143"/>
      <c r="D8" s="143"/>
      <c r="E8" s="143"/>
      <c r="F8" s="143"/>
      <c r="G8" s="143"/>
      <c r="H8" s="143"/>
      <c r="I8" s="143"/>
      <c r="J8" s="13"/>
      <c r="K8" s="14"/>
      <c r="L8" s="14"/>
      <c r="M8" s="14"/>
      <c r="N8" s="14"/>
      <c r="O8" s="14"/>
      <c r="P8" s="14"/>
      <c r="Q8" s="14"/>
      <c r="R8" s="14"/>
      <c r="S8" s="3"/>
      <c r="T8" s="3"/>
      <c r="U8" s="3"/>
      <c r="V8" s="3"/>
    </row>
    <row r="9" spans="1:22" ht="20.100000000000001" customHeight="1">
      <c r="A9" s="144" t="s">
        <v>8</v>
      </c>
      <c r="B9" s="145"/>
      <c r="C9" s="145"/>
      <c r="D9" s="145"/>
      <c r="E9" s="145"/>
      <c r="F9" s="145"/>
      <c r="G9" s="145"/>
      <c r="H9" s="145"/>
      <c r="I9" s="145"/>
      <c r="J9" s="127"/>
      <c r="K9" s="15"/>
      <c r="L9" s="15"/>
      <c r="M9" s="15"/>
      <c r="N9" s="15"/>
      <c r="O9" s="15"/>
      <c r="P9" s="15"/>
      <c r="Q9" s="15"/>
      <c r="R9" s="15"/>
      <c r="S9" s="3"/>
      <c r="T9" s="3"/>
      <c r="U9" s="3"/>
      <c r="V9" s="3"/>
    </row>
    <row r="10" spans="1:22" ht="20.100000000000001" customHeight="1">
      <c r="A10" s="140" t="s">
        <v>9</v>
      </c>
      <c r="B10" s="141"/>
      <c r="C10" s="141"/>
      <c r="D10" s="141"/>
      <c r="E10" s="141"/>
      <c r="F10" s="141"/>
      <c r="G10" s="141"/>
      <c r="H10" s="141"/>
      <c r="I10" s="141"/>
      <c r="J10" s="11"/>
      <c r="K10" s="14"/>
      <c r="L10" s="14"/>
      <c r="M10" s="14"/>
      <c r="N10" s="14"/>
      <c r="O10" s="14"/>
      <c r="P10" s="14"/>
      <c r="Q10" s="14"/>
      <c r="R10" s="14"/>
      <c r="S10" s="3"/>
      <c r="T10" s="3"/>
      <c r="U10" s="3"/>
      <c r="V10" s="3"/>
    </row>
    <row r="11" spans="1:22" ht="20.100000000000001" customHeight="1">
      <c r="A11" s="146"/>
      <c r="B11" s="146"/>
      <c r="C11" s="146"/>
      <c r="D11" s="146"/>
      <c r="E11" s="146"/>
      <c r="F11" s="147" t="s">
        <v>10</v>
      </c>
      <c r="G11" s="148"/>
      <c r="H11" s="148"/>
      <c r="I11" s="16">
        <v>43216</v>
      </c>
      <c r="J11" s="17"/>
      <c r="K11" s="18"/>
      <c r="L11" s="18"/>
      <c r="M11" s="3"/>
      <c r="N11" s="19"/>
      <c r="O11" s="3"/>
      <c r="P11" s="3"/>
      <c r="Q11" s="3"/>
      <c r="R11" s="20"/>
      <c r="S11" s="3"/>
      <c r="T11" s="3"/>
      <c r="U11" s="3"/>
      <c r="V11" s="3"/>
    </row>
    <row r="12" spans="1:22" ht="26.1" customHeight="1">
      <c r="A12" s="21" t="s">
        <v>11</v>
      </c>
      <c r="B12" s="22" t="s">
        <v>12</v>
      </c>
      <c r="C12" s="22" t="s">
        <v>13</v>
      </c>
      <c r="D12" s="22" t="s">
        <v>14</v>
      </c>
      <c r="E12" s="23" t="s">
        <v>15</v>
      </c>
      <c r="F12" s="24" t="str">
        <f>$N$2</f>
        <v xml:space="preserve">  Cena       s DPH</v>
      </c>
      <c r="G12" s="24" t="s">
        <v>16</v>
      </c>
      <c r="H12" s="24" t="s">
        <v>17</v>
      </c>
      <c r="I12" s="24" t="s">
        <v>18</v>
      </c>
      <c r="J12" s="24" t="s">
        <v>19</v>
      </c>
      <c r="M12" s="25"/>
      <c r="N12" s="26"/>
      <c r="O12" s="26"/>
      <c r="P12" s="27"/>
      <c r="Q12" s="28"/>
      <c r="R12" s="3"/>
      <c r="S12" s="26"/>
      <c r="T12" s="26"/>
      <c r="U12" s="29"/>
      <c r="V12" s="30"/>
    </row>
    <row r="13" spans="1:22" ht="12.95" customHeight="1">
      <c r="A13" s="31" t="s">
        <v>20</v>
      </c>
      <c r="B13" s="32" t="s">
        <v>21</v>
      </c>
      <c r="C13" s="32" t="s">
        <v>22</v>
      </c>
      <c r="D13" s="33" t="s">
        <v>23</v>
      </c>
      <c r="E13" s="34">
        <f>[1]SU!I4</f>
        <v>12.8</v>
      </c>
      <c r="F13" s="35">
        <f t="shared" ref="F13:F72" si="0">ROUND(E13*$N$3,2)</f>
        <v>15.49</v>
      </c>
      <c r="G13" s="36" t="s">
        <v>24</v>
      </c>
      <c r="H13" s="37">
        <v>100</v>
      </c>
      <c r="I13" s="38">
        <v>8595614700016</v>
      </c>
      <c r="J13" s="39"/>
      <c r="R13" s="3"/>
      <c r="S13" s="3"/>
      <c r="T13" s="40"/>
      <c r="U13" s="41"/>
      <c r="V13" s="42"/>
    </row>
    <row r="14" spans="1:22" ht="12.95" customHeight="1">
      <c r="A14" s="31" t="s">
        <v>25</v>
      </c>
      <c r="B14" s="32" t="s">
        <v>26</v>
      </c>
      <c r="C14" s="32" t="s">
        <v>22</v>
      </c>
      <c r="D14" s="33" t="s">
        <v>27</v>
      </c>
      <c r="E14" s="34">
        <f>[1]SUA!I4</f>
        <v>9.9</v>
      </c>
      <c r="F14" s="35">
        <f t="shared" si="0"/>
        <v>11.98</v>
      </c>
      <c r="G14" s="36" t="s">
        <v>24</v>
      </c>
      <c r="H14" s="37">
        <v>100</v>
      </c>
      <c r="I14" s="38">
        <v>8595614700054</v>
      </c>
      <c r="J14" s="39"/>
      <c r="R14" s="3"/>
      <c r="S14" s="3"/>
      <c r="T14" s="40"/>
      <c r="U14" s="41"/>
      <c r="V14" s="42"/>
    </row>
    <row r="15" spans="1:22" ht="12.95" customHeight="1">
      <c r="A15" s="31" t="s">
        <v>28</v>
      </c>
      <c r="B15" s="32" t="s">
        <v>29</v>
      </c>
      <c r="C15" s="32" t="s">
        <v>22</v>
      </c>
      <c r="D15" s="33" t="s">
        <v>30</v>
      </c>
      <c r="E15" s="34">
        <f>[1]SUB!I4</f>
        <v>10.199999999999999</v>
      </c>
      <c r="F15" s="35">
        <f t="shared" si="0"/>
        <v>12.34</v>
      </c>
      <c r="G15" s="36" t="s">
        <v>24</v>
      </c>
      <c r="H15" s="37">
        <v>100</v>
      </c>
      <c r="I15" s="38">
        <v>8595614700108</v>
      </c>
      <c r="J15" s="39"/>
      <c r="R15" s="3"/>
      <c r="S15" s="3"/>
      <c r="T15" s="40"/>
      <c r="U15" s="41"/>
      <c r="V15" s="42"/>
    </row>
    <row r="16" spans="1:22" ht="12.95" customHeight="1">
      <c r="A16" s="31" t="s">
        <v>31</v>
      </c>
      <c r="B16" s="32" t="s">
        <v>32</v>
      </c>
      <c r="C16" s="32" t="s">
        <v>22</v>
      </c>
      <c r="D16" s="33" t="s">
        <v>33</v>
      </c>
      <c r="E16" s="34">
        <f>[1]SS!I4</f>
        <v>9.1999999999999993</v>
      </c>
      <c r="F16" s="35">
        <f t="shared" si="0"/>
        <v>11.13</v>
      </c>
      <c r="G16" s="36" t="s">
        <v>24</v>
      </c>
      <c r="H16" s="37">
        <v>150</v>
      </c>
      <c r="I16" s="38">
        <v>8595614700207</v>
      </c>
      <c r="J16" s="39"/>
      <c r="R16" s="3"/>
      <c r="S16" s="3"/>
      <c r="T16" s="40"/>
      <c r="U16" s="41"/>
      <c r="V16" s="42"/>
    </row>
    <row r="17" spans="1:22" ht="12.95" customHeight="1">
      <c r="A17" s="31" t="s">
        <v>34</v>
      </c>
      <c r="B17" s="32" t="s">
        <v>35</v>
      </c>
      <c r="C17" s="32" t="s">
        <v>22</v>
      </c>
      <c r="D17" s="33" t="s">
        <v>36</v>
      </c>
      <c r="E17" s="34">
        <f>[1]SSp!I4</f>
        <v>12</v>
      </c>
      <c r="F17" s="35">
        <f t="shared" si="0"/>
        <v>14.52</v>
      </c>
      <c r="G17" s="36" t="s">
        <v>24</v>
      </c>
      <c r="H17" s="37">
        <v>100</v>
      </c>
      <c r="I17" s="38">
        <v>8595614700252</v>
      </c>
      <c r="J17" s="39"/>
      <c r="R17" s="3"/>
      <c r="S17" s="3"/>
      <c r="T17" s="40"/>
      <c r="U17" s="41"/>
      <c r="V17" s="42"/>
    </row>
    <row r="18" spans="1:22" ht="12.95" customHeight="1">
      <c r="A18" s="31" t="s">
        <v>37</v>
      </c>
      <c r="B18" s="32" t="s">
        <v>38</v>
      </c>
      <c r="C18" s="32" t="s">
        <v>22</v>
      </c>
      <c r="D18" s="33" t="s">
        <v>39</v>
      </c>
      <c r="E18" s="34">
        <f>[1]SZa!I4</f>
        <v>31</v>
      </c>
      <c r="F18" s="35">
        <f t="shared" si="0"/>
        <v>37.51</v>
      </c>
      <c r="G18" s="36" t="s">
        <v>24</v>
      </c>
      <c r="H18" s="37">
        <v>100</v>
      </c>
      <c r="I18" s="38">
        <v>8595614700306</v>
      </c>
      <c r="J18" s="39"/>
      <c r="R18" s="3"/>
      <c r="S18" s="3"/>
      <c r="T18" s="40"/>
      <c r="U18" s="41"/>
      <c r="V18" s="42"/>
    </row>
    <row r="19" spans="1:22" ht="12.95" customHeight="1">
      <c r="A19" s="31" t="s">
        <v>40</v>
      </c>
      <c r="B19" s="32" t="s">
        <v>41</v>
      </c>
      <c r="C19" s="32" t="s">
        <v>22</v>
      </c>
      <c r="D19" s="33" t="s">
        <v>42</v>
      </c>
      <c r="E19" s="34">
        <f>[1]SZb!I4</f>
        <v>42</v>
      </c>
      <c r="F19" s="35">
        <f t="shared" si="0"/>
        <v>50.82</v>
      </c>
      <c r="G19" s="36" t="s">
        <v>24</v>
      </c>
      <c r="H19" s="37">
        <v>100</v>
      </c>
      <c r="I19" s="38">
        <v>8595614700351</v>
      </c>
      <c r="J19" s="39"/>
      <c r="R19" s="3"/>
      <c r="S19" s="3"/>
      <c r="T19" s="40"/>
      <c r="U19" s="41"/>
      <c r="V19" s="42"/>
    </row>
    <row r="20" spans="1:22" ht="12.95" customHeight="1">
      <c r="A20" s="31" t="s">
        <v>43</v>
      </c>
      <c r="B20" s="32" t="s">
        <v>41</v>
      </c>
      <c r="C20" s="32" t="s">
        <v>22</v>
      </c>
      <c r="D20" s="33" t="s">
        <v>44</v>
      </c>
      <c r="E20" s="34">
        <f>[1]SZc!I4</f>
        <v>31</v>
      </c>
      <c r="F20" s="35">
        <f t="shared" si="0"/>
        <v>37.51</v>
      </c>
      <c r="G20" s="36" t="s">
        <v>24</v>
      </c>
      <c r="H20" s="37">
        <v>100</v>
      </c>
      <c r="I20" s="38">
        <v>8595614700405</v>
      </c>
      <c r="J20" s="39"/>
      <c r="R20" s="3"/>
      <c r="S20" s="3"/>
      <c r="T20" s="40"/>
      <c r="U20" s="41"/>
      <c r="V20" s="42"/>
    </row>
    <row r="21" spans="1:22" ht="12.95" customHeight="1">
      <c r="A21" s="31" t="s">
        <v>45</v>
      </c>
      <c r="B21" s="32" t="s">
        <v>46</v>
      </c>
      <c r="C21" s="32" t="s">
        <v>22</v>
      </c>
      <c r="D21" s="33" t="s">
        <v>47</v>
      </c>
      <c r="E21" s="34">
        <f>[1]SP!I4</f>
        <v>12.3</v>
      </c>
      <c r="F21" s="35">
        <f t="shared" si="0"/>
        <v>14.88</v>
      </c>
      <c r="G21" s="36" t="s">
        <v>24</v>
      </c>
      <c r="H21" s="37">
        <v>100</v>
      </c>
      <c r="I21" s="38">
        <v>8595614700450</v>
      </c>
      <c r="J21" s="39"/>
      <c r="R21" s="3"/>
      <c r="S21" s="3"/>
      <c r="T21" s="40"/>
      <c r="U21" s="41"/>
      <c r="V21" s="42"/>
    </row>
    <row r="22" spans="1:22" ht="12.95" customHeight="1">
      <c r="A22" s="31" t="s">
        <v>48</v>
      </c>
      <c r="B22" s="32" t="s">
        <v>46</v>
      </c>
      <c r="C22" s="32" t="s">
        <v>22</v>
      </c>
      <c r="D22" s="33" t="s">
        <v>49</v>
      </c>
      <c r="E22" s="34">
        <f>[1]SPb!I4</f>
        <v>12.5</v>
      </c>
      <c r="F22" s="35">
        <f t="shared" si="0"/>
        <v>15.13</v>
      </c>
      <c r="G22" s="36" t="s">
        <v>24</v>
      </c>
      <c r="H22" s="37">
        <v>50</v>
      </c>
      <c r="I22" s="38">
        <v>8595614700504</v>
      </c>
      <c r="J22" s="39"/>
      <c r="R22" s="3"/>
      <c r="S22" s="3"/>
      <c r="T22" s="40"/>
      <c r="U22" s="41"/>
      <c r="V22" s="42"/>
    </row>
    <row r="23" spans="1:22" ht="12.95" customHeight="1">
      <c r="A23" s="31" t="s">
        <v>50</v>
      </c>
      <c r="B23" s="32" t="s">
        <v>46</v>
      </c>
      <c r="C23" s="32" t="s">
        <v>22</v>
      </c>
      <c r="D23" s="33" t="s">
        <v>51</v>
      </c>
      <c r="E23" s="34">
        <f>[1]SPc!I4</f>
        <v>13.2</v>
      </c>
      <c r="F23" s="35">
        <f t="shared" si="0"/>
        <v>15.97</v>
      </c>
      <c r="G23" s="36" t="s">
        <v>24</v>
      </c>
      <c r="H23" s="37">
        <v>100</v>
      </c>
      <c r="I23" s="38">
        <v>8595614708500</v>
      </c>
      <c r="J23" s="39"/>
      <c r="R23" s="3"/>
      <c r="S23" s="3"/>
      <c r="T23" s="40"/>
      <c r="U23" s="41"/>
      <c r="V23" s="42"/>
    </row>
    <row r="24" spans="1:22" ht="12.95" customHeight="1">
      <c r="A24" s="31" t="s">
        <v>52</v>
      </c>
      <c r="B24" s="32" t="s">
        <v>46</v>
      </c>
      <c r="C24" s="32" t="s">
        <v>22</v>
      </c>
      <c r="D24" s="33" t="s">
        <v>53</v>
      </c>
      <c r="E24" s="34">
        <f>[1]SPd!I4</f>
        <v>15.6</v>
      </c>
      <c r="F24" s="35">
        <f t="shared" si="0"/>
        <v>18.88</v>
      </c>
      <c r="G24" s="36" t="s">
        <v>24</v>
      </c>
      <c r="H24" s="37">
        <v>100</v>
      </c>
      <c r="I24" s="38">
        <v>8595614708555</v>
      </c>
      <c r="J24" s="39"/>
      <c r="R24" s="3"/>
      <c r="S24" s="3"/>
      <c r="T24" s="40"/>
      <c r="U24" s="41"/>
      <c r="V24" s="42"/>
    </row>
    <row r="25" spans="1:22" ht="12.95" customHeight="1">
      <c r="A25" s="31" t="s">
        <v>54</v>
      </c>
      <c r="B25" s="32" t="s">
        <v>46</v>
      </c>
      <c r="C25" s="32" t="s">
        <v>22</v>
      </c>
      <c r="D25" s="33" t="s">
        <v>55</v>
      </c>
      <c r="E25" s="34">
        <f>[1]SPe!I4</f>
        <v>18.7</v>
      </c>
      <c r="F25" s="35">
        <f t="shared" si="0"/>
        <v>22.63</v>
      </c>
      <c r="G25" s="36" t="s">
        <v>24</v>
      </c>
      <c r="H25" s="37">
        <v>100</v>
      </c>
      <c r="I25" s="38">
        <v>8595614708609</v>
      </c>
      <c r="J25" s="39"/>
      <c r="R25" s="3"/>
      <c r="S25" s="3"/>
      <c r="T25" s="40"/>
      <c r="U25" s="41"/>
      <c r="V25" s="42"/>
    </row>
    <row r="26" spans="1:22" ht="12.95" customHeight="1">
      <c r="A26" s="31" t="s">
        <v>56</v>
      </c>
      <c r="B26" s="32" t="s">
        <v>57</v>
      </c>
      <c r="C26" s="32" t="s">
        <v>22</v>
      </c>
      <c r="D26" s="33" t="s">
        <v>58</v>
      </c>
      <c r="E26" s="34">
        <f>[1]SK!I4</f>
        <v>20.399999999999999</v>
      </c>
      <c r="F26" s="35">
        <f t="shared" si="0"/>
        <v>24.68</v>
      </c>
      <c r="G26" s="36" t="s">
        <v>24</v>
      </c>
      <c r="H26" s="37">
        <v>50</v>
      </c>
      <c r="I26" s="38">
        <v>8595614700559</v>
      </c>
      <c r="J26" s="39"/>
      <c r="R26" s="3"/>
      <c r="S26" s="3"/>
      <c r="T26" s="40"/>
      <c r="U26" s="41"/>
      <c r="V26" s="42"/>
    </row>
    <row r="27" spans="1:22" ht="12.95" customHeight="1">
      <c r="A27" s="31" t="s">
        <v>59</v>
      </c>
      <c r="B27" s="32" t="s">
        <v>60</v>
      </c>
      <c r="C27" s="32" t="s">
        <v>22</v>
      </c>
      <c r="D27" s="33" t="s">
        <v>61</v>
      </c>
      <c r="E27" s="34">
        <f>'[1]SK+1'!I4</f>
        <v>26.2</v>
      </c>
      <c r="F27" s="35">
        <f t="shared" si="0"/>
        <v>31.7</v>
      </c>
      <c r="G27" s="36" t="s">
        <v>24</v>
      </c>
      <c r="H27" s="37">
        <v>50</v>
      </c>
      <c r="I27" s="38">
        <v>8595614700603</v>
      </c>
      <c r="J27" s="39"/>
      <c r="R27" s="3"/>
      <c r="S27" s="3"/>
      <c r="T27" s="40"/>
      <c r="U27" s="41"/>
      <c r="V27" s="42"/>
    </row>
    <row r="28" spans="1:22" ht="12.95" customHeight="1">
      <c r="A28" s="31" t="s">
        <v>62</v>
      </c>
      <c r="B28" s="32" t="s">
        <v>63</v>
      </c>
      <c r="C28" s="32" t="s">
        <v>22</v>
      </c>
      <c r="D28" s="33" t="s">
        <v>64</v>
      </c>
      <c r="E28" s="34">
        <f>'[1]SK E'!I4</f>
        <v>16.8</v>
      </c>
      <c r="F28" s="35">
        <f t="shared" si="0"/>
        <v>20.329999999999998</v>
      </c>
      <c r="G28" s="36" t="s">
        <v>24</v>
      </c>
      <c r="H28" s="37">
        <v>50</v>
      </c>
      <c r="I28" s="38">
        <v>8595614700658</v>
      </c>
      <c r="J28" s="39"/>
      <c r="R28" s="3"/>
      <c r="S28" s="3"/>
      <c r="T28" s="40"/>
      <c r="U28" s="41"/>
      <c r="V28" s="42"/>
    </row>
    <row r="29" spans="1:22" ht="12.95" customHeight="1">
      <c r="A29" s="31" t="s">
        <v>65</v>
      </c>
      <c r="B29" s="32" t="s">
        <v>66</v>
      </c>
      <c r="C29" s="32" t="s">
        <v>22</v>
      </c>
      <c r="D29" s="33" t="s">
        <v>67</v>
      </c>
      <c r="E29" s="34">
        <f>'[1]SK+1 E'!I4</f>
        <v>22.2</v>
      </c>
      <c r="F29" s="35">
        <f t="shared" si="0"/>
        <v>26.86</v>
      </c>
      <c r="G29" s="36" t="s">
        <v>24</v>
      </c>
      <c r="H29" s="37">
        <v>50</v>
      </c>
      <c r="I29" s="38">
        <v>8595614700702</v>
      </c>
      <c r="J29" s="39"/>
      <c r="R29" s="3"/>
      <c r="S29" s="3"/>
      <c r="T29" s="40"/>
      <c r="U29" s="41"/>
      <c r="V29" s="42"/>
    </row>
    <row r="30" spans="1:22" ht="12.95" customHeight="1">
      <c r="A30" s="31" t="s">
        <v>68</v>
      </c>
      <c r="B30" s="32" t="s">
        <v>69</v>
      </c>
      <c r="C30" s="32" t="s">
        <v>22</v>
      </c>
      <c r="D30" s="33" t="s">
        <v>70</v>
      </c>
      <c r="E30" s="34">
        <f>[1]SKd!I4</f>
        <v>23</v>
      </c>
      <c r="F30" s="35">
        <f t="shared" si="0"/>
        <v>27.83</v>
      </c>
      <c r="G30" s="36" t="s">
        <v>24</v>
      </c>
      <c r="H30" s="37">
        <v>50</v>
      </c>
      <c r="I30" s="38">
        <v>8595614700757</v>
      </c>
      <c r="J30" s="39"/>
      <c r="R30" s="3"/>
      <c r="S30" s="3"/>
      <c r="T30" s="40"/>
      <c r="U30" s="41"/>
      <c r="V30" s="42"/>
    </row>
    <row r="31" spans="1:22" ht="12.95" customHeight="1">
      <c r="A31" s="31" t="s">
        <v>71</v>
      </c>
      <c r="B31" s="32" t="s">
        <v>57</v>
      </c>
      <c r="C31" s="32" t="s">
        <v>22</v>
      </c>
      <c r="D31" s="33" t="s">
        <v>72</v>
      </c>
      <c r="E31" s="34">
        <f>[1]SKv!I4</f>
        <v>42</v>
      </c>
      <c r="F31" s="35">
        <f t="shared" si="0"/>
        <v>50.82</v>
      </c>
      <c r="G31" s="36" t="s">
        <v>24</v>
      </c>
      <c r="H31" s="37">
        <v>50</v>
      </c>
      <c r="I31" s="38">
        <v>8595614700801</v>
      </c>
      <c r="J31" s="39"/>
      <c r="R31" s="3"/>
      <c r="S31" s="3"/>
      <c r="T31" s="40"/>
      <c r="U31" s="41"/>
      <c r="V31" s="42"/>
    </row>
    <row r="32" spans="1:22" ht="12.95" customHeight="1">
      <c r="A32" s="31" t="s">
        <v>73</v>
      </c>
      <c r="B32" s="32" t="s">
        <v>74</v>
      </c>
      <c r="C32" s="32" t="s">
        <v>22</v>
      </c>
      <c r="D32" s="33" t="s">
        <v>75</v>
      </c>
      <c r="E32" s="34">
        <f>[1]SJ1!I4</f>
        <v>33</v>
      </c>
      <c r="F32" s="35">
        <f t="shared" si="0"/>
        <v>39.93</v>
      </c>
      <c r="G32" s="36" t="s">
        <v>24</v>
      </c>
      <c r="H32" s="37">
        <v>50</v>
      </c>
      <c r="I32" s="38">
        <v>8595614700856</v>
      </c>
      <c r="J32" s="39" t="s">
        <v>76</v>
      </c>
      <c r="R32" s="3"/>
      <c r="S32" s="3"/>
      <c r="T32" s="40"/>
      <c r="U32" s="41"/>
      <c r="V32" s="42"/>
    </row>
    <row r="33" spans="1:22" ht="12.95" customHeight="1">
      <c r="A33" s="31" t="s">
        <v>77</v>
      </c>
      <c r="B33" s="32" t="s">
        <v>74</v>
      </c>
      <c r="C33" s="32" t="s">
        <v>22</v>
      </c>
      <c r="D33" s="33" t="s">
        <v>78</v>
      </c>
      <c r="E33" s="34">
        <f>[1]SJ1b!I4</f>
        <v>22.5</v>
      </c>
      <c r="F33" s="35">
        <f t="shared" si="0"/>
        <v>27.23</v>
      </c>
      <c r="G33" s="36" t="s">
        <v>24</v>
      </c>
      <c r="H33" s="37">
        <v>50</v>
      </c>
      <c r="I33" s="38">
        <v>8595614700900</v>
      </c>
      <c r="J33" s="39" t="s">
        <v>76</v>
      </c>
      <c r="R33" s="3"/>
      <c r="S33" s="3"/>
      <c r="T33" s="40"/>
      <c r="U33" s="41"/>
      <c r="V33" s="42"/>
    </row>
    <row r="34" spans="1:22" ht="12.95" customHeight="1">
      <c r="A34" s="31" t="s">
        <v>79</v>
      </c>
      <c r="B34" s="32" t="s">
        <v>80</v>
      </c>
      <c r="C34" s="32" t="s">
        <v>22</v>
      </c>
      <c r="D34" s="33" t="s">
        <v>81</v>
      </c>
      <c r="E34" s="34">
        <f>[1]SJ1c!I4</f>
        <v>30</v>
      </c>
      <c r="F34" s="35">
        <f t="shared" si="0"/>
        <v>36.299999999999997</v>
      </c>
      <c r="G34" s="36" t="s">
        <v>24</v>
      </c>
      <c r="H34" s="37">
        <v>50</v>
      </c>
      <c r="I34" s="38">
        <v>8595614700955</v>
      </c>
      <c r="J34" s="39" t="s">
        <v>82</v>
      </c>
      <c r="R34" s="3"/>
      <c r="S34" s="3"/>
      <c r="T34" s="40"/>
      <c r="U34" s="41"/>
      <c r="V34" s="42"/>
    </row>
    <row r="35" spans="1:22" ht="12.95" customHeight="1">
      <c r="A35" s="31" t="s">
        <v>83</v>
      </c>
      <c r="B35" s="32" t="s">
        <v>84</v>
      </c>
      <c r="C35" s="32" t="s">
        <v>22</v>
      </c>
      <c r="D35" s="33" t="s">
        <v>85</v>
      </c>
      <c r="E35" s="34">
        <f>[1]SJ1d!I4</f>
        <v>34</v>
      </c>
      <c r="F35" s="35">
        <f t="shared" si="0"/>
        <v>41.14</v>
      </c>
      <c r="G35" s="36" t="s">
        <v>24</v>
      </c>
      <c r="H35" s="37">
        <v>50</v>
      </c>
      <c r="I35" s="38">
        <v>8595614701006</v>
      </c>
      <c r="J35" s="39" t="s">
        <v>86</v>
      </c>
      <c r="R35" s="3"/>
      <c r="S35" s="3"/>
      <c r="T35" s="40"/>
      <c r="U35" s="41"/>
      <c r="V35" s="42"/>
    </row>
    <row r="36" spans="1:22" ht="12.95" customHeight="1">
      <c r="A36" s="31" t="s">
        <v>87</v>
      </c>
      <c r="B36" s="32" t="s">
        <v>74</v>
      </c>
      <c r="C36" s="32" t="s">
        <v>22</v>
      </c>
      <c r="D36" s="33" t="s">
        <v>88</v>
      </c>
      <c r="E36" s="34">
        <f>[1]SJ1e!I4</f>
        <v>34</v>
      </c>
      <c r="F36" s="35">
        <f t="shared" si="0"/>
        <v>41.14</v>
      </c>
      <c r="G36" s="36" t="s">
        <v>24</v>
      </c>
      <c r="H36" s="37">
        <v>50</v>
      </c>
      <c r="I36" s="38">
        <v>8595614708654</v>
      </c>
      <c r="J36" s="39" t="s">
        <v>89</v>
      </c>
      <c r="R36" s="3"/>
      <c r="S36" s="3"/>
      <c r="T36" s="40"/>
      <c r="U36" s="41"/>
      <c r="V36" s="42"/>
    </row>
    <row r="37" spans="1:22" ht="12.95" customHeight="1">
      <c r="A37" s="31" t="s">
        <v>90</v>
      </c>
      <c r="B37" s="32" t="s">
        <v>74</v>
      </c>
      <c r="C37" s="32" t="s">
        <v>22</v>
      </c>
      <c r="D37" s="33" t="s">
        <v>91</v>
      </c>
      <c r="E37" s="34">
        <f>[1]SJ1f!I4</f>
        <v>22.4</v>
      </c>
      <c r="F37" s="35">
        <f t="shared" si="0"/>
        <v>27.1</v>
      </c>
      <c r="G37" s="36" t="s">
        <v>24</v>
      </c>
      <c r="H37" s="37">
        <v>50</v>
      </c>
      <c r="I37" s="38">
        <v>8595614708708</v>
      </c>
      <c r="J37" s="39" t="s">
        <v>89</v>
      </c>
      <c r="R37" s="3"/>
      <c r="S37" s="3"/>
      <c r="T37" s="40"/>
      <c r="U37" s="41"/>
      <c r="V37" s="42"/>
    </row>
    <row r="38" spans="1:22" ht="12.95" customHeight="1">
      <c r="A38" s="31" t="s">
        <v>92</v>
      </c>
      <c r="B38" s="32" t="s">
        <v>84</v>
      </c>
      <c r="C38" s="32" t="s">
        <v>22</v>
      </c>
      <c r="D38" s="33" t="s">
        <v>93</v>
      </c>
      <c r="E38" s="34">
        <f>[1]SJ1g!I4</f>
        <v>34</v>
      </c>
      <c r="F38" s="35">
        <f t="shared" si="0"/>
        <v>41.14</v>
      </c>
      <c r="G38" s="36" t="s">
        <v>24</v>
      </c>
      <c r="H38" s="37">
        <v>50</v>
      </c>
      <c r="I38" s="38">
        <v>8595614709408</v>
      </c>
      <c r="J38" s="39" t="s">
        <v>89</v>
      </c>
      <c r="R38" s="3"/>
      <c r="S38" s="3"/>
      <c r="T38" s="40"/>
      <c r="U38" s="41"/>
      <c r="V38" s="42"/>
    </row>
    <row r="39" spans="1:22" ht="12.95" customHeight="1">
      <c r="A39" s="31" t="s">
        <v>94</v>
      </c>
      <c r="B39" s="32" t="s">
        <v>95</v>
      </c>
      <c r="C39" s="32" t="s">
        <v>22</v>
      </c>
      <c r="D39" s="33" t="s">
        <v>96</v>
      </c>
      <c r="E39" s="34">
        <f>[1]SJ2!I4</f>
        <v>35.5</v>
      </c>
      <c r="F39" s="35">
        <f t="shared" si="0"/>
        <v>42.96</v>
      </c>
      <c r="G39" s="36" t="s">
        <v>24</v>
      </c>
      <c r="H39" s="37">
        <v>50</v>
      </c>
      <c r="I39" s="38">
        <v>8595614701051</v>
      </c>
      <c r="J39" s="39"/>
      <c r="R39" s="3"/>
      <c r="S39" s="3"/>
      <c r="T39" s="40"/>
      <c r="U39" s="41"/>
      <c r="V39" s="42"/>
    </row>
    <row r="40" spans="1:22" ht="12.95" customHeight="1">
      <c r="A40" s="31" t="s">
        <v>97</v>
      </c>
      <c r="B40" s="32" t="s">
        <v>95</v>
      </c>
      <c r="C40" s="32" t="s">
        <v>22</v>
      </c>
      <c r="D40" s="33" t="s">
        <v>98</v>
      </c>
      <c r="E40" s="34">
        <f>'[1]SJ2b '!I4</f>
        <v>24.5</v>
      </c>
      <c r="F40" s="35">
        <f t="shared" si="0"/>
        <v>29.65</v>
      </c>
      <c r="G40" s="36" t="s">
        <v>24</v>
      </c>
      <c r="H40" s="37">
        <v>50</v>
      </c>
      <c r="I40" s="38">
        <v>8595614701105</v>
      </c>
      <c r="J40" s="39"/>
      <c r="R40" s="3"/>
      <c r="S40" s="3"/>
      <c r="T40" s="40"/>
      <c r="U40" s="41"/>
      <c r="V40" s="42"/>
    </row>
    <row r="41" spans="1:22" ht="12.95" customHeight="1">
      <c r="A41" s="31" t="s">
        <v>99</v>
      </c>
      <c r="B41" s="32" t="s">
        <v>100</v>
      </c>
      <c r="C41" s="32" t="s">
        <v>22</v>
      </c>
      <c r="D41" s="33" t="s">
        <v>101</v>
      </c>
      <c r="E41" s="34">
        <f>[1]SOa!I4</f>
        <v>28</v>
      </c>
      <c r="F41" s="35">
        <f t="shared" si="0"/>
        <v>33.880000000000003</v>
      </c>
      <c r="G41" s="36" t="s">
        <v>24</v>
      </c>
      <c r="H41" s="37">
        <v>50</v>
      </c>
      <c r="I41" s="38">
        <v>8595614701150</v>
      </c>
      <c r="J41" s="39"/>
      <c r="R41" s="3"/>
      <c r="S41" s="3"/>
      <c r="T41" s="40"/>
      <c r="U41" s="41"/>
      <c r="V41" s="42"/>
    </row>
    <row r="42" spans="1:22" ht="12.95" customHeight="1">
      <c r="A42" s="31" t="s">
        <v>102</v>
      </c>
      <c r="B42" s="32" t="s">
        <v>100</v>
      </c>
      <c r="C42" s="32" t="s">
        <v>22</v>
      </c>
      <c r="D42" s="33" t="s">
        <v>103</v>
      </c>
      <c r="E42" s="34">
        <f>[1]SOb!I4</f>
        <v>15.5</v>
      </c>
      <c r="F42" s="35">
        <f t="shared" si="0"/>
        <v>18.760000000000002</v>
      </c>
      <c r="G42" s="36" t="s">
        <v>24</v>
      </c>
      <c r="H42" s="37">
        <v>100</v>
      </c>
      <c r="I42" s="38">
        <v>8595614701204</v>
      </c>
      <c r="J42" s="39"/>
      <c r="R42" s="3"/>
      <c r="S42" s="3"/>
      <c r="T42" s="40"/>
      <c r="U42" s="41"/>
      <c r="V42" s="42"/>
    </row>
    <row r="43" spans="1:22" ht="12.95" customHeight="1">
      <c r="A43" s="31" t="s">
        <v>104</v>
      </c>
      <c r="B43" s="32" t="s">
        <v>100</v>
      </c>
      <c r="C43" s="32" t="s">
        <v>22</v>
      </c>
      <c r="D43" s="33" t="s">
        <v>105</v>
      </c>
      <c r="E43" s="34">
        <f>[1]SOc!I4</f>
        <v>14.5</v>
      </c>
      <c r="F43" s="35">
        <f t="shared" si="0"/>
        <v>17.55</v>
      </c>
      <c r="G43" s="36" t="s">
        <v>24</v>
      </c>
      <c r="H43" s="37">
        <v>100</v>
      </c>
      <c r="I43" s="38">
        <v>8595614701259</v>
      </c>
      <c r="J43" s="39"/>
      <c r="R43" s="3"/>
      <c r="S43" s="3"/>
      <c r="T43" s="40"/>
      <c r="U43" s="41"/>
      <c r="V43" s="42"/>
    </row>
    <row r="44" spans="1:22" ht="12.95" customHeight="1">
      <c r="A44" s="31" t="s">
        <v>106</v>
      </c>
      <c r="B44" s="32" t="s">
        <v>107</v>
      </c>
      <c r="C44" s="32" t="s">
        <v>22</v>
      </c>
      <c r="D44" s="33" t="s">
        <v>108</v>
      </c>
      <c r="E44" s="34">
        <f>[1]ST!I4</f>
        <v>24.5</v>
      </c>
      <c r="F44" s="35">
        <f t="shared" si="0"/>
        <v>29.65</v>
      </c>
      <c r="G44" s="36" t="s">
        <v>24</v>
      </c>
      <c r="H44" s="37">
        <v>100</v>
      </c>
      <c r="I44" s="38">
        <v>8595614701402</v>
      </c>
      <c r="J44" s="39"/>
      <c r="R44" s="3"/>
      <c r="S44" s="3"/>
      <c r="T44" s="40"/>
      <c r="U44" s="41"/>
      <c r="V44" s="42"/>
    </row>
    <row r="45" spans="1:22" ht="12.95" customHeight="1">
      <c r="A45" s="31" t="s">
        <v>109</v>
      </c>
      <c r="B45" s="32" t="s">
        <v>110</v>
      </c>
      <c r="C45" s="32" t="s">
        <v>22</v>
      </c>
      <c r="D45" s="33" t="s">
        <v>111</v>
      </c>
      <c r="E45" s="34">
        <f>'[1]ST bez'!I4</f>
        <v>16.5</v>
      </c>
      <c r="F45" s="35">
        <f t="shared" si="0"/>
        <v>19.97</v>
      </c>
      <c r="G45" s="36" t="s">
        <v>24</v>
      </c>
      <c r="H45" s="37">
        <v>100</v>
      </c>
      <c r="I45" s="38">
        <v>8595614701358</v>
      </c>
      <c r="J45" s="39"/>
      <c r="R45" s="3"/>
      <c r="S45" s="3"/>
      <c r="T45" s="40"/>
      <c r="U45" s="41"/>
      <c r="V45" s="42"/>
    </row>
    <row r="46" spans="1:22" ht="12.95" customHeight="1">
      <c r="A46" s="31" t="s">
        <v>112</v>
      </c>
      <c r="B46" s="32" t="s">
        <v>113</v>
      </c>
      <c r="C46" s="32" t="s">
        <v>114</v>
      </c>
      <c r="D46" s="33" t="s">
        <v>115</v>
      </c>
      <c r="E46" s="34">
        <f>'[1]Páska N'!I4</f>
        <v>12.5</v>
      </c>
      <c r="F46" s="35">
        <f t="shared" si="0"/>
        <v>15.13</v>
      </c>
      <c r="G46" s="36" t="s">
        <v>116</v>
      </c>
      <c r="H46" s="37">
        <v>1</v>
      </c>
      <c r="I46" s="38">
        <v>8595614701303</v>
      </c>
      <c r="J46" s="39"/>
      <c r="R46" s="3"/>
      <c r="S46" s="3"/>
      <c r="T46" s="40"/>
      <c r="U46" s="41"/>
      <c r="V46" s="42"/>
    </row>
    <row r="47" spans="1:22" ht="12.95" customHeight="1">
      <c r="A47" s="31" t="s">
        <v>117</v>
      </c>
      <c r="B47" s="32" t="s">
        <v>118</v>
      </c>
      <c r="C47" s="32" t="s">
        <v>22</v>
      </c>
      <c r="D47" s="33" t="s">
        <v>119</v>
      </c>
      <c r="E47" s="34">
        <f>'[1]ST 1'!I4</f>
        <v>22.2</v>
      </c>
      <c r="F47" s="35">
        <f t="shared" si="0"/>
        <v>26.86</v>
      </c>
      <c r="G47" s="36" t="s">
        <v>24</v>
      </c>
      <c r="H47" s="37">
        <v>50</v>
      </c>
      <c r="I47" s="38">
        <v>8595614701457</v>
      </c>
      <c r="J47" s="39" t="s">
        <v>120</v>
      </c>
      <c r="R47" s="3"/>
      <c r="S47" s="3"/>
      <c r="T47" s="40"/>
      <c r="U47" s="41"/>
      <c r="V47" s="42"/>
    </row>
    <row r="48" spans="1:22" ht="12.95" customHeight="1">
      <c r="A48" s="31" t="s">
        <v>121</v>
      </c>
      <c r="B48" s="32" t="s">
        <v>122</v>
      </c>
      <c r="C48" s="32" t="s">
        <v>22</v>
      </c>
      <c r="D48" s="33" t="s">
        <v>123</v>
      </c>
      <c r="E48" s="34">
        <f>'[1]ST 2'!I4</f>
        <v>24</v>
      </c>
      <c r="F48" s="35">
        <f t="shared" si="0"/>
        <v>29.04</v>
      </c>
      <c r="G48" s="36" t="s">
        <v>24</v>
      </c>
      <c r="H48" s="37">
        <v>50</v>
      </c>
      <c r="I48" s="38">
        <v>8595614701501</v>
      </c>
      <c r="J48" s="39" t="s">
        <v>124</v>
      </c>
      <c r="R48" s="3"/>
      <c r="S48" s="3"/>
      <c r="T48" s="40"/>
      <c r="U48" s="41"/>
      <c r="V48" s="42"/>
    </row>
    <row r="49" spans="1:22" ht="12.95" customHeight="1">
      <c r="A49" s="31" t="s">
        <v>125</v>
      </c>
      <c r="B49" s="32" t="s">
        <v>126</v>
      </c>
      <c r="C49" s="32" t="s">
        <v>22</v>
      </c>
      <c r="D49" s="33" t="s">
        <v>127</v>
      </c>
      <c r="E49" s="34">
        <f>'[1]ST 3'!I4</f>
        <v>25</v>
      </c>
      <c r="F49" s="35">
        <f t="shared" si="0"/>
        <v>30.25</v>
      </c>
      <c r="G49" s="36" t="s">
        <v>24</v>
      </c>
      <c r="H49" s="37">
        <v>50</v>
      </c>
      <c r="I49" s="38">
        <v>8595614701556</v>
      </c>
      <c r="J49" s="39" t="s">
        <v>128</v>
      </c>
      <c r="R49" s="3"/>
      <c r="S49" s="3"/>
      <c r="T49" s="40"/>
      <c r="U49" s="41"/>
      <c r="V49" s="42"/>
    </row>
    <row r="50" spans="1:22" ht="12.95" customHeight="1">
      <c r="A50" s="31" t="s">
        <v>129</v>
      </c>
      <c r="B50" s="32" t="s">
        <v>130</v>
      </c>
      <c r="C50" s="32" t="s">
        <v>22</v>
      </c>
      <c r="D50" s="33" t="s">
        <v>131</v>
      </c>
      <c r="E50" s="34">
        <f>'[1]ST 4'!I4</f>
        <v>27.2</v>
      </c>
      <c r="F50" s="35">
        <f t="shared" si="0"/>
        <v>32.909999999999997</v>
      </c>
      <c r="G50" s="36" t="s">
        <v>24</v>
      </c>
      <c r="H50" s="37">
        <v>50</v>
      </c>
      <c r="I50" s="38">
        <v>8595614701600</v>
      </c>
      <c r="J50" s="39" t="s">
        <v>132</v>
      </c>
      <c r="R50" s="3"/>
      <c r="S50" s="3"/>
      <c r="T50" s="40"/>
      <c r="U50" s="43"/>
      <c r="V50" s="42"/>
    </row>
    <row r="51" spans="1:22" ht="12.95" customHeight="1">
      <c r="A51" s="31" t="s">
        <v>133</v>
      </c>
      <c r="B51" s="32" t="s">
        <v>134</v>
      </c>
      <c r="C51" s="32" t="s">
        <v>22</v>
      </c>
      <c r="D51" s="33" t="s">
        <v>135</v>
      </c>
      <c r="E51" s="34">
        <f>'[1]ST 5'!I4</f>
        <v>28.5</v>
      </c>
      <c r="F51" s="35">
        <f t="shared" si="0"/>
        <v>34.49</v>
      </c>
      <c r="G51" s="36" t="s">
        <v>24</v>
      </c>
      <c r="H51" s="37">
        <v>50</v>
      </c>
      <c r="I51" s="38">
        <v>8595614701655</v>
      </c>
      <c r="J51" s="39" t="s">
        <v>136</v>
      </c>
      <c r="R51" s="3"/>
      <c r="S51" s="3"/>
      <c r="T51" s="40"/>
      <c r="U51" s="43"/>
      <c r="V51" s="42"/>
    </row>
    <row r="52" spans="1:22" ht="12.95" customHeight="1">
      <c r="A52" s="31" t="s">
        <v>137</v>
      </c>
      <c r="B52" s="32" t="s">
        <v>138</v>
      </c>
      <c r="C52" s="32" t="s">
        <v>22</v>
      </c>
      <c r="D52" s="33" t="s">
        <v>139</v>
      </c>
      <c r="E52" s="34">
        <f>'[1]ST 6'!I4</f>
        <v>30.2</v>
      </c>
      <c r="F52" s="35">
        <f t="shared" si="0"/>
        <v>36.54</v>
      </c>
      <c r="G52" s="36" t="s">
        <v>24</v>
      </c>
      <c r="H52" s="37">
        <v>50</v>
      </c>
      <c r="I52" s="38">
        <v>8595614701709</v>
      </c>
      <c r="J52" s="39" t="s">
        <v>140</v>
      </c>
      <c r="R52" s="3"/>
      <c r="S52" s="3"/>
      <c r="T52" s="40"/>
      <c r="U52" s="43"/>
      <c r="V52" s="42"/>
    </row>
    <row r="53" spans="1:22" ht="12.95" customHeight="1">
      <c r="A53" s="31" t="s">
        <v>141</v>
      </c>
      <c r="B53" s="32" t="s">
        <v>142</v>
      </c>
      <c r="C53" s="32" t="s">
        <v>22</v>
      </c>
      <c r="D53" s="33" t="s">
        <v>143</v>
      </c>
      <c r="E53" s="34">
        <f>'[1]ST 7'!I4</f>
        <v>33.5</v>
      </c>
      <c r="F53" s="35">
        <f t="shared" si="0"/>
        <v>40.54</v>
      </c>
      <c r="G53" s="36" t="s">
        <v>24</v>
      </c>
      <c r="H53" s="37">
        <v>50</v>
      </c>
      <c r="I53" s="38">
        <v>8595614701754</v>
      </c>
      <c r="J53" s="39" t="s">
        <v>144</v>
      </c>
      <c r="R53" s="3"/>
      <c r="S53" s="3"/>
      <c r="T53" s="40"/>
      <c r="U53" s="41"/>
      <c r="V53" s="42"/>
    </row>
    <row r="54" spans="1:22" ht="12.95" customHeight="1">
      <c r="A54" s="31" t="s">
        <v>145</v>
      </c>
      <c r="B54" s="32" t="s">
        <v>146</v>
      </c>
      <c r="C54" s="32" t="s">
        <v>22</v>
      </c>
      <c r="D54" s="33" t="s">
        <v>147</v>
      </c>
      <c r="E54" s="34">
        <f>'[1]ST 8'!I4</f>
        <v>36</v>
      </c>
      <c r="F54" s="35">
        <f t="shared" si="0"/>
        <v>43.56</v>
      </c>
      <c r="G54" s="36" t="s">
        <v>24</v>
      </c>
      <c r="H54" s="37">
        <v>50</v>
      </c>
      <c r="I54" s="38">
        <v>8595614701808</v>
      </c>
      <c r="J54" s="39" t="s">
        <v>148</v>
      </c>
      <c r="R54" s="3"/>
      <c r="S54" s="3"/>
      <c r="T54" s="40"/>
      <c r="U54" s="41"/>
      <c r="V54" s="42"/>
    </row>
    <row r="55" spans="1:22" ht="12.95" customHeight="1">
      <c r="A55" s="31" t="s">
        <v>149</v>
      </c>
      <c r="B55" s="32" t="s">
        <v>150</v>
      </c>
      <c r="C55" s="32" t="s">
        <v>22</v>
      </c>
      <c r="D55" s="33" t="s">
        <v>151</v>
      </c>
      <c r="E55" s="34">
        <f>'[1]ST 9'!I4</f>
        <v>41.5</v>
      </c>
      <c r="F55" s="35">
        <f t="shared" si="0"/>
        <v>50.22</v>
      </c>
      <c r="G55" s="36" t="s">
        <v>24</v>
      </c>
      <c r="H55" s="37">
        <v>50</v>
      </c>
      <c r="I55" s="38">
        <v>8595614701853</v>
      </c>
      <c r="J55" s="39" t="s">
        <v>152</v>
      </c>
      <c r="R55" s="3"/>
      <c r="S55" s="3"/>
      <c r="T55" s="40"/>
      <c r="U55" s="41"/>
      <c r="V55" s="42"/>
    </row>
    <row r="56" spans="1:22" ht="12.95" customHeight="1">
      <c r="A56" s="31" t="s">
        <v>153</v>
      </c>
      <c r="B56" s="32" t="s">
        <v>154</v>
      </c>
      <c r="C56" s="32" t="s">
        <v>22</v>
      </c>
      <c r="D56" s="33" t="s">
        <v>155</v>
      </c>
      <c r="E56" s="34">
        <f>[1]Zboží!E6</f>
        <v>117</v>
      </c>
      <c r="F56" s="35">
        <f t="shared" si="0"/>
        <v>141.57</v>
      </c>
      <c r="G56" s="36" t="s">
        <v>24</v>
      </c>
      <c r="H56" s="37">
        <v>50</v>
      </c>
      <c r="I56" s="38">
        <v>8595614770019</v>
      </c>
      <c r="J56" s="39"/>
      <c r="R56" s="3"/>
      <c r="S56" s="3"/>
      <c r="T56" s="40"/>
      <c r="U56" s="41"/>
      <c r="V56" s="42"/>
    </row>
    <row r="57" spans="1:22" ht="12.95" customHeight="1">
      <c r="A57" s="31" t="s">
        <v>156</v>
      </c>
      <c r="B57" s="32" t="s">
        <v>157</v>
      </c>
      <c r="C57" s="32" t="s">
        <v>22</v>
      </c>
      <c r="D57" s="33" t="s">
        <v>158</v>
      </c>
      <c r="E57" s="34">
        <f>[1]SR2a!I4</f>
        <v>13.7</v>
      </c>
      <c r="F57" s="35">
        <f t="shared" si="0"/>
        <v>16.579999999999998</v>
      </c>
      <c r="G57" s="36" t="s">
        <v>24</v>
      </c>
      <c r="H57" s="37">
        <v>100</v>
      </c>
      <c r="I57" s="38">
        <v>8595614701907</v>
      </c>
      <c r="J57" s="39"/>
      <c r="R57" s="20"/>
      <c r="S57" s="3"/>
      <c r="T57" s="3"/>
      <c r="U57" s="3"/>
      <c r="V57" s="3"/>
    </row>
    <row r="58" spans="1:22" ht="12.95" customHeight="1">
      <c r="A58" s="31" t="s">
        <v>159</v>
      </c>
      <c r="B58" s="32" t="s">
        <v>160</v>
      </c>
      <c r="C58" s="32" t="s">
        <v>22</v>
      </c>
      <c r="D58" s="33" t="s">
        <v>161</v>
      </c>
      <c r="E58" s="34">
        <f>'[1]SR2a+1'!I4</f>
        <v>19.2</v>
      </c>
      <c r="F58" s="35">
        <f t="shared" si="0"/>
        <v>23.23</v>
      </c>
      <c r="G58" s="36" t="s">
        <v>24</v>
      </c>
      <c r="H58" s="37">
        <v>50</v>
      </c>
      <c r="I58" s="38">
        <v>8595614701952</v>
      </c>
      <c r="J58" s="39"/>
      <c r="R58" s="3"/>
      <c r="S58" s="3"/>
      <c r="T58" s="3"/>
      <c r="U58" s="3"/>
      <c r="V58" s="3"/>
    </row>
    <row r="59" spans="1:22" ht="12.95" customHeight="1">
      <c r="A59" s="31" t="s">
        <v>162</v>
      </c>
      <c r="B59" s="32" t="s">
        <v>163</v>
      </c>
      <c r="C59" s="32" t="s">
        <v>22</v>
      </c>
      <c r="D59" s="33" t="s">
        <v>164</v>
      </c>
      <c r="E59" s="34">
        <f>[1]SR2b!I4</f>
        <v>18.8</v>
      </c>
      <c r="F59" s="35">
        <f t="shared" si="0"/>
        <v>22.75</v>
      </c>
      <c r="G59" s="36" t="s">
        <v>24</v>
      </c>
      <c r="H59" s="37">
        <v>50</v>
      </c>
      <c r="I59" s="38">
        <v>8595614702003</v>
      </c>
      <c r="J59" s="39"/>
      <c r="R59" s="3"/>
      <c r="S59" s="26"/>
      <c r="T59" s="26"/>
      <c r="U59" s="29"/>
      <c r="V59" s="30"/>
    </row>
    <row r="60" spans="1:22" ht="12.95" customHeight="1">
      <c r="A60" s="31" t="s">
        <v>165</v>
      </c>
      <c r="B60" s="32" t="s">
        <v>166</v>
      </c>
      <c r="C60" s="32" t="s">
        <v>22</v>
      </c>
      <c r="D60" s="33" t="s">
        <v>167</v>
      </c>
      <c r="E60" s="34">
        <f>'[1]SR2b+1'!I4</f>
        <v>24.8</v>
      </c>
      <c r="F60" s="35">
        <f t="shared" si="0"/>
        <v>30.01</v>
      </c>
      <c r="G60" s="36" t="s">
        <v>24</v>
      </c>
      <c r="H60" s="37">
        <v>50</v>
      </c>
      <c r="I60" s="38">
        <v>8595614702058</v>
      </c>
      <c r="J60" s="39"/>
      <c r="R60" s="3"/>
      <c r="S60" s="3"/>
      <c r="T60" s="40"/>
      <c r="U60" s="41"/>
      <c r="V60" s="42"/>
    </row>
    <row r="61" spans="1:22" ht="12.95" customHeight="1">
      <c r="A61" s="31" t="s">
        <v>168</v>
      </c>
      <c r="B61" s="32" t="s">
        <v>169</v>
      </c>
      <c r="C61" s="32" t="s">
        <v>22</v>
      </c>
      <c r="D61" s="33" t="s">
        <v>170</v>
      </c>
      <c r="E61" s="34">
        <f>[1]SR2dv!I4</f>
        <v>21.9</v>
      </c>
      <c r="F61" s="35">
        <f t="shared" si="0"/>
        <v>26.5</v>
      </c>
      <c r="G61" s="36" t="s">
        <v>24</v>
      </c>
      <c r="H61" s="37">
        <v>50</v>
      </c>
      <c r="I61" s="38">
        <v>8595614702102</v>
      </c>
      <c r="J61" s="39"/>
      <c r="R61" s="3"/>
      <c r="S61" s="3"/>
      <c r="T61" s="40"/>
      <c r="U61" s="41"/>
      <c r="V61" s="42"/>
    </row>
    <row r="62" spans="1:22" ht="12.95" customHeight="1">
      <c r="A62" s="31" t="s">
        <v>171</v>
      </c>
      <c r="B62" s="32" t="s">
        <v>172</v>
      </c>
      <c r="C62" s="32" t="s">
        <v>22</v>
      </c>
      <c r="D62" s="33" t="s">
        <v>173</v>
      </c>
      <c r="E62" s="34">
        <f>[1]SR2dm!I4</f>
        <v>19.5</v>
      </c>
      <c r="F62" s="35">
        <f t="shared" si="0"/>
        <v>23.6</v>
      </c>
      <c r="G62" s="36" t="s">
        <v>24</v>
      </c>
      <c r="H62" s="37">
        <v>50</v>
      </c>
      <c r="I62" s="38">
        <v>8595614702157</v>
      </c>
      <c r="J62" s="39"/>
      <c r="R62" s="3"/>
      <c r="S62" s="3"/>
      <c r="T62" s="40"/>
      <c r="U62" s="41"/>
      <c r="V62" s="42"/>
    </row>
    <row r="63" spans="1:22" ht="12.95" customHeight="1">
      <c r="A63" s="31" t="s">
        <v>174</v>
      </c>
      <c r="B63" s="32" t="s">
        <v>175</v>
      </c>
      <c r="C63" s="32" t="s">
        <v>22</v>
      </c>
      <c r="D63" s="33" t="s">
        <v>176</v>
      </c>
      <c r="E63" s="34">
        <f>[1]SR2v!I4</f>
        <v>35</v>
      </c>
      <c r="F63" s="35">
        <f t="shared" si="0"/>
        <v>42.35</v>
      </c>
      <c r="G63" s="36" t="s">
        <v>24</v>
      </c>
      <c r="H63" s="37">
        <v>50</v>
      </c>
      <c r="I63" s="38">
        <v>8595614702201</v>
      </c>
      <c r="J63" s="39"/>
      <c r="R63" s="3"/>
      <c r="S63" s="3"/>
      <c r="T63" s="40"/>
      <c r="U63" s="41"/>
      <c r="V63" s="42"/>
    </row>
    <row r="64" spans="1:22" ht="12.95" customHeight="1">
      <c r="A64" s="31" t="s">
        <v>177</v>
      </c>
      <c r="B64" s="32" t="s">
        <v>178</v>
      </c>
      <c r="C64" s="32" t="s">
        <v>22</v>
      </c>
      <c r="D64" s="33" t="s">
        <v>179</v>
      </c>
      <c r="E64" s="34">
        <f>[1]SR3a!I4</f>
        <v>32.5</v>
      </c>
      <c r="F64" s="35">
        <f t="shared" si="0"/>
        <v>39.33</v>
      </c>
      <c r="G64" s="36" t="s">
        <v>24</v>
      </c>
      <c r="H64" s="37">
        <v>50</v>
      </c>
      <c r="I64" s="38">
        <v>8595614702256</v>
      </c>
      <c r="J64" s="39"/>
      <c r="R64" s="3"/>
      <c r="S64" s="3"/>
      <c r="T64" s="40"/>
      <c r="U64" s="41"/>
      <c r="V64" s="42"/>
    </row>
    <row r="65" spans="1:22" ht="12.95" customHeight="1">
      <c r="A65" s="31" t="s">
        <v>180</v>
      </c>
      <c r="B65" s="32" t="s">
        <v>178</v>
      </c>
      <c r="C65" s="32" t="s">
        <v>22</v>
      </c>
      <c r="D65" s="33" t="s">
        <v>181</v>
      </c>
      <c r="E65" s="34">
        <f>[1]SR3b!I4</f>
        <v>19.5</v>
      </c>
      <c r="F65" s="35">
        <f t="shared" si="0"/>
        <v>23.6</v>
      </c>
      <c r="G65" s="36" t="s">
        <v>24</v>
      </c>
      <c r="H65" s="37">
        <v>50</v>
      </c>
      <c r="I65" s="38">
        <v>8595614702300</v>
      </c>
      <c r="J65" s="39"/>
      <c r="R65" s="3"/>
      <c r="S65" s="3"/>
      <c r="T65" s="44"/>
      <c r="U65" s="41"/>
      <c r="V65" s="42"/>
    </row>
    <row r="66" spans="1:22" ht="12.95" customHeight="1">
      <c r="A66" s="31" t="s">
        <v>182</v>
      </c>
      <c r="B66" s="32" t="s">
        <v>183</v>
      </c>
      <c r="C66" s="32" t="s">
        <v>22</v>
      </c>
      <c r="D66" s="33" t="s">
        <v>184</v>
      </c>
      <c r="E66" s="34">
        <f>'[1]SR3b+1'!I4</f>
        <v>25.6</v>
      </c>
      <c r="F66" s="35">
        <f t="shared" si="0"/>
        <v>30.98</v>
      </c>
      <c r="G66" s="36" t="s">
        <v>24</v>
      </c>
      <c r="H66" s="37">
        <v>50</v>
      </c>
      <c r="I66" s="38">
        <v>8595614702355</v>
      </c>
      <c r="J66" s="39"/>
      <c r="R66" s="45"/>
      <c r="S66" s="3"/>
      <c r="T66" s="46"/>
      <c r="U66" s="3"/>
      <c r="V66" s="44"/>
    </row>
    <row r="67" spans="1:22" ht="12.95" customHeight="1">
      <c r="A67" s="31" t="s">
        <v>185</v>
      </c>
      <c r="B67" s="32" t="s">
        <v>186</v>
      </c>
      <c r="C67" s="32" t="s">
        <v>22</v>
      </c>
      <c r="D67" s="33" t="s">
        <v>187</v>
      </c>
      <c r="E67" s="34">
        <f>'[1]SR3b E'!I4</f>
        <v>15.4</v>
      </c>
      <c r="F67" s="35">
        <f t="shared" si="0"/>
        <v>18.63</v>
      </c>
      <c r="G67" s="36" t="s">
        <v>24</v>
      </c>
      <c r="H67" s="37">
        <v>50</v>
      </c>
      <c r="I67" s="38">
        <v>8595614702409</v>
      </c>
      <c r="J67" s="39"/>
      <c r="R67" s="3"/>
      <c r="S67" s="3"/>
      <c r="T67" s="3"/>
      <c r="U67" s="3"/>
      <c r="V67" s="3"/>
    </row>
    <row r="68" spans="1:22" ht="12.95" customHeight="1">
      <c r="A68" s="31" t="s">
        <v>188</v>
      </c>
      <c r="B68" s="32" t="s">
        <v>189</v>
      </c>
      <c r="C68" s="32" t="s">
        <v>22</v>
      </c>
      <c r="D68" s="33" t="s">
        <v>190</v>
      </c>
      <c r="E68" s="34">
        <f>'[1]SR3b+1 E'!I4</f>
        <v>20.8</v>
      </c>
      <c r="F68" s="35">
        <f t="shared" si="0"/>
        <v>25.17</v>
      </c>
      <c r="G68" s="36" t="s">
        <v>24</v>
      </c>
      <c r="H68" s="37">
        <v>50</v>
      </c>
      <c r="I68" s="38">
        <v>8595614702454</v>
      </c>
      <c r="J68" s="39"/>
      <c r="R68" s="3"/>
      <c r="S68" s="26"/>
      <c r="T68" s="26"/>
      <c r="U68" s="29"/>
      <c r="V68" s="30"/>
    </row>
    <row r="69" spans="1:22" ht="12.95" customHeight="1">
      <c r="A69" s="31" t="s">
        <v>191</v>
      </c>
      <c r="B69" s="32" t="s">
        <v>178</v>
      </c>
      <c r="C69" s="32" t="s">
        <v>22</v>
      </c>
      <c r="D69" s="33" t="s">
        <v>192</v>
      </c>
      <c r="E69" s="34">
        <f>[1]SR3c!I4</f>
        <v>17.8</v>
      </c>
      <c r="F69" s="35">
        <f t="shared" si="0"/>
        <v>21.54</v>
      </c>
      <c r="G69" s="36" t="s">
        <v>24</v>
      </c>
      <c r="H69" s="37">
        <v>100</v>
      </c>
      <c r="I69" s="38">
        <v>8595614702508</v>
      </c>
      <c r="J69" s="39"/>
      <c r="R69" s="3"/>
      <c r="S69" s="3"/>
      <c r="T69" s="40"/>
      <c r="U69" s="41"/>
      <c r="V69" s="42"/>
    </row>
    <row r="70" spans="1:22" ht="12.95" customHeight="1">
      <c r="A70" s="31" t="s">
        <v>193</v>
      </c>
      <c r="B70" s="32" t="s">
        <v>194</v>
      </c>
      <c r="C70" s="32" t="s">
        <v>22</v>
      </c>
      <c r="D70" s="33" t="s">
        <v>195</v>
      </c>
      <c r="E70" s="34">
        <f>[1]SR3d!I4</f>
        <v>21.6</v>
      </c>
      <c r="F70" s="35">
        <f t="shared" si="0"/>
        <v>26.14</v>
      </c>
      <c r="G70" s="36" t="s">
        <v>24</v>
      </c>
      <c r="H70" s="37">
        <v>50</v>
      </c>
      <c r="I70" s="38">
        <v>8595614702553</v>
      </c>
      <c r="J70" s="39"/>
      <c r="R70" s="3"/>
      <c r="S70" s="3"/>
      <c r="T70" s="40"/>
      <c r="U70" s="41"/>
      <c r="V70" s="42"/>
    </row>
    <row r="71" spans="1:22" ht="12.95" customHeight="1">
      <c r="A71" s="31" t="s">
        <v>196</v>
      </c>
      <c r="B71" s="32" t="s">
        <v>178</v>
      </c>
      <c r="C71" s="32" t="s">
        <v>22</v>
      </c>
      <c r="D71" s="33" t="s">
        <v>197</v>
      </c>
      <c r="E71" s="34">
        <f>[1]SR3v!I4</f>
        <v>39</v>
      </c>
      <c r="F71" s="35">
        <f t="shared" si="0"/>
        <v>47.19</v>
      </c>
      <c r="G71" s="36" t="s">
        <v>24</v>
      </c>
      <c r="H71" s="37">
        <v>50</v>
      </c>
      <c r="I71" s="38">
        <v>8595614702607</v>
      </c>
      <c r="J71" s="39"/>
      <c r="R71" s="3"/>
      <c r="S71" s="3"/>
      <c r="T71" s="40"/>
      <c r="U71" s="41"/>
      <c r="V71" s="42"/>
    </row>
    <row r="72" spans="1:22" ht="12.95" customHeight="1">
      <c r="A72" s="31" t="s">
        <v>198</v>
      </c>
      <c r="B72" s="32" t="s">
        <v>32</v>
      </c>
      <c r="C72" s="32" t="s">
        <v>22</v>
      </c>
      <c r="D72" s="33" t="s">
        <v>199</v>
      </c>
      <c r="E72" s="34">
        <f>[1]SSR!I4</f>
        <v>17</v>
      </c>
      <c r="F72" s="35">
        <f t="shared" si="0"/>
        <v>20.57</v>
      </c>
      <c r="G72" s="36" t="s">
        <v>24</v>
      </c>
      <c r="H72" s="37">
        <v>50</v>
      </c>
      <c r="I72" s="38">
        <v>8595614709507</v>
      </c>
      <c r="J72" s="39"/>
      <c r="R72" s="3"/>
      <c r="S72" s="47"/>
      <c r="T72" s="40"/>
      <c r="U72" s="41"/>
      <c r="V72" s="42"/>
    </row>
    <row r="73" spans="1:22" ht="12.95" customHeight="1">
      <c r="A73" s="31" t="s">
        <v>200</v>
      </c>
      <c r="B73" s="32" t="s">
        <v>201</v>
      </c>
      <c r="C73" s="32" t="s">
        <v>22</v>
      </c>
      <c r="D73" s="33" t="s">
        <v>202</v>
      </c>
      <c r="E73" s="34">
        <f>[1]SRK!I4</f>
        <v>20.2</v>
      </c>
      <c r="F73" s="35">
        <f>ROUND(E73*$N$3,2)</f>
        <v>24.44</v>
      </c>
      <c r="G73" s="36" t="s">
        <v>24</v>
      </c>
      <c r="H73" s="37">
        <v>50</v>
      </c>
      <c r="I73" s="38">
        <v>8595614702805</v>
      </c>
      <c r="J73" s="39"/>
      <c r="R73" s="3"/>
      <c r="S73" s="48"/>
      <c r="T73" s="49"/>
      <c r="U73" s="3"/>
      <c r="V73" s="3"/>
    </row>
    <row r="74" spans="1:22" ht="12.95" customHeight="1">
      <c r="A74" s="31" t="s">
        <v>203</v>
      </c>
      <c r="B74" s="32" t="s">
        <v>204</v>
      </c>
      <c r="C74" s="32" t="s">
        <v>22</v>
      </c>
      <c r="D74" s="33" t="s">
        <v>205</v>
      </c>
      <c r="E74" s="34">
        <f>[1]SKT!I4</f>
        <v>16</v>
      </c>
      <c r="F74" s="35">
        <f>ROUND(E74*$N$3,2)</f>
        <v>19.36</v>
      </c>
      <c r="G74" s="36" t="s">
        <v>24</v>
      </c>
      <c r="H74" s="37">
        <v>50</v>
      </c>
      <c r="I74" s="38">
        <v>8595614702652</v>
      </c>
      <c r="J74" s="39"/>
      <c r="R74" s="3"/>
      <c r="S74" s="48"/>
      <c r="T74" s="49"/>
      <c r="U74" s="3"/>
      <c r="V74" s="3"/>
    </row>
    <row r="75" spans="1:22" ht="12.95" customHeight="1">
      <c r="A75" s="31" t="s">
        <v>206</v>
      </c>
      <c r="B75" s="32" t="s">
        <v>207</v>
      </c>
      <c r="C75" s="32" t="s">
        <v>22</v>
      </c>
      <c r="D75" s="33" t="s">
        <v>208</v>
      </c>
      <c r="E75" s="34">
        <f>[1]SKTm!I4</f>
        <v>17</v>
      </c>
      <c r="F75" s="35">
        <f>ROUND(E75*$N$3,2)</f>
        <v>20.57</v>
      </c>
      <c r="G75" s="36" t="s">
        <v>24</v>
      </c>
      <c r="H75" s="37">
        <v>50</v>
      </c>
      <c r="I75" s="38">
        <v>8595614708753</v>
      </c>
      <c r="J75" s="39"/>
      <c r="R75" s="50"/>
      <c r="S75" s="50"/>
      <c r="T75" s="3"/>
      <c r="U75" s="3"/>
      <c r="V75" s="3"/>
    </row>
    <row r="76" spans="1:22" ht="12.95" customHeight="1">
      <c r="A76" s="31" t="s">
        <v>209</v>
      </c>
      <c r="B76" s="32" t="s">
        <v>204</v>
      </c>
      <c r="C76" s="32" t="s">
        <v>22</v>
      </c>
      <c r="D76" s="33" t="s">
        <v>210</v>
      </c>
      <c r="E76" s="34">
        <f>'[1]SKTz '!I4</f>
        <v>16.5</v>
      </c>
      <c r="F76" s="35">
        <f t="shared" ref="F76:F139" si="1">ROUND(E76*$N$3,2)</f>
        <v>19.97</v>
      </c>
      <c r="G76" s="36" t="s">
        <v>24</v>
      </c>
      <c r="H76" s="37">
        <v>50</v>
      </c>
      <c r="I76" s="38">
        <v>8595614702706</v>
      </c>
      <c r="J76" s="39"/>
      <c r="R76" s="50"/>
      <c r="S76" s="50"/>
      <c r="T76" s="3"/>
      <c r="U76" s="3"/>
      <c r="V76" s="3"/>
    </row>
    <row r="77" spans="1:22" ht="12.95" customHeight="1">
      <c r="A77" s="31" t="s">
        <v>211</v>
      </c>
      <c r="B77" s="32" t="s">
        <v>212</v>
      </c>
      <c r="C77" s="32" t="s">
        <v>22</v>
      </c>
      <c r="D77" s="33" t="s">
        <v>213</v>
      </c>
      <c r="E77" s="34">
        <f>[1]SKTzp!I4</f>
        <v>23</v>
      </c>
      <c r="F77" s="35">
        <f t="shared" si="1"/>
        <v>27.83</v>
      </c>
      <c r="G77" s="36" t="s">
        <v>24</v>
      </c>
      <c r="H77" s="37">
        <v>50</v>
      </c>
      <c r="I77" s="38">
        <v>8595614702751</v>
      </c>
      <c r="J77" s="39"/>
      <c r="R77" s="50"/>
      <c r="S77" s="50"/>
      <c r="T77" s="3"/>
      <c r="U77" s="3"/>
      <c r="V77" s="3"/>
    </row>
    <row r="78" spans="1:22" ht="12.95" customHeight="1">
      <c r="A78" s="31" t="s">
        <v>214</v>
      </c>
      <c r="B78" s="32" t="s">
        <v>204</v>
      </c>
      <c r="C78" s="32" t="s">
        <v>22</v>
      </c>
      <c r="D78" s="33" t="s">
        <v>215</v>
      </c>
      <c r="E78" s="34">
        <f>[1]SRT!I4</f>
        <v>16.5</v>
      </c>
      <c r="F78" s="35">
        <f t="shared" si="1"/>
        <v>19.97</v>
      </c>
      <c r="G78" s="36" t="s">
        <v>24</v>
      </c>
      <c r="H78" s="37">
        <v>50</v>
      </c>
      <c r="I78" s="38">
        <v>8595614702850</v>
      </c>
      <c r="J78" s="39"/>
      <c r="R78" s="3"/>
      <c r="S78" s="50"/>
      <c r="T78" s="50"/>
      <c r="U78" s="3"/>
      <c r="V78" s="3"/>
    </row>
    <row r="79" spans="1:22" ht="12.95" customHeight="1">
      <c r="A79" s="31" t="s">
        <v>216</v>
      </c>
      <c r="B79" s="32" t="s">
        <v>217</v>
      </c>
      <c r="C79" s="32" t="s">
        <v>22</v>
      </c>
      <c r="D79" s="33" t="s">
        <v>218</v>
      </c>
      <c r="E79" s="34">
        <f>[1]ZBSRm!I4</f>
        <v>60</v>
      </c>
      <c r="F79" s="35">
        <f t="shared" si="1"/>
        <v>72.599999999999994</v>
      </c>
      <c r="G79" s="36" t="s">
        <v>24</v>
      </c>
      <c r="H79" s="37">
        <v>50</v>
      </c>
      <c r="I79" s="38">
        <v>8595614702904</v>
      </c>
      <c r="J79" s="39"/>
      <c r="R79" s="44"/>
      <c r="S79" s="50"/>
      <c r="T79" s="50"/>
      <c r="U79" s="50"/>
      <c r="V79" s="51"/>
    </row>
    <row r="80" spans="1:22" ht="12.95" customHeight="1">
      <c r="A80" s="31" t="s">
        <v>219</v>
      </c>
      <c r="B80" s="32" t="s">
        <v>217</v>
      </c>
      <c r="C80" s="32" t="s">
        <v>22</v>
      </c>
      <c r="D80" s="33" t="s">
        <v>220</v>
      </c>
      <c r="E80" s="34">
        <f>[1]ZBSRv!I4</f>
        <v>69</v>
      </c>
      <c r="F80" s="35">
        <f t="shared" si="1"/>
        <v>83.49</v>
      </c>
      <c r="G80" s="36" t="s">
        <v>24</v>
      </c>
      <c r="H80" s="37">
        <v>50</v>
      </c>
      <c r="I80" s="38">
        <v>8595614702959</v>
      </c>
      <c r="J80" s="39"/>
      <c r="R80" s="44"/>
      <c r="S80" s="52"/>
      <c r="T80" s="50"/>
      <c r="U80" s="50"/>
      <c r="V80" s="53"/>
    </row>
    <row r="81" spans="1:22" ht="12.95" customHeight="1">
      <c r="A81" s="31" t="s">
        <v>221</v>
      </c>
      <c r="B81" s="32" t="s">
        <v>222</v>
      </c>
      <c r="C81" s="32" t="s">
        <v>22</v>
      </c>
      <c r="D81" s="33" t="s">
        <v>223</v>
      </c>
      <c r="E81" s="34">
        <f>'[1]PV1a-15'!I4</f>
        <v>13.8</v>
      </c>
      <c r="F81" s="35">
        <f t="shared" si="1"/>
        <v>16.7</v>
      </c>
      <c r="G81" s="36" t="s">
        <v>24</v>
      </c>
      <c r="H81" s="37">
        <v>50</v>
      </c>
      <c r="I81" s="38">
        <v>8595614703055</v>
      </c>
      <c r="J81" s="39"/>
      <c r="R81" s="50"/>
      <c r="S81" s="52"/>
      <c r="T81" s="50"/>
      <c r="U81" s="50"/>
      <c r="V81" s="53"/>
    </row>
    <row r="82" spans="1:22" ht="12.95" customHeight="1">
      <c r="A82" s="31" t="s">
        <v>224</v>
      </c>
      <c r="B82" s="32" t="s">
        <v>222</v>
      </c>
      <c r="C82" s="32" t="s">
        <v>22</v>
      </c>
      <c r="D82" s="33" t="s">
        <v>225</v>
      </c>
      <c r="E82" s="34">
        <f>'[1]PV1a-20'!I4</f>
        <v>17.100000000000001</v>
      </c>
      <c r="F82" s="35">
        <f t="shared" si="1"/>
        <v>20.69</v>
      </c>
      <c r="G82" s="36" t="s">
        <v>24</v>
      </c>
      <c r="H82" s="37">
        <v>50</v>
      </c>
      <c r="I82" s="38">
        <v>8595614703109</v>
      </c>
      <c r="J82" s="39"/>
      <c r="R82" s="50"/>
      <c r="S82" s="54"/>
      <c r="T82" s="50"/>
      <c r="U82" s="50"/>
      <c r="V82" s="53"/>
    </row>
    <row r="83" spans="1:22" ht="12.95" customHeight="1">
      <c r="A83" s="31" t="s">
        <v>226</v>
      </c>
      <c r="B83" s="32" t="s">
        <v>222</v>
      </c>
      <c r="C83" s="32" t="s">
        <v>22</v>
      </c>
      <c r="D83" s="33" t="s">
        <v>227</v>
      </c>
      <c r="E83" s="34">
        <f>'[1]PV1a-25 '!I4</f>
        <v>19.503</v>
      </c>
      <c r="F83" s="35">
        <f t="shared" si="1"/>
        <v>23.6</v>
      </c>
      <c r="G83" s="36" t="s">
        <v>24</v>
      </c>
      <c r="H83" s="37">
        <v>50</v>
      </c>
      <c r="I83" s="38">
        <v>8595614703154</v>
      </c>
      <c r="J83" s="39"/>
      <c r="R83" s="50"/>
      <c r="S83" s="54"/>
      <c r="T83" s="50"/>
      <c r="U83" s="50"/>
      <c r="V83" s="53"/>
    </row>
    <row r="84" spans="1:22" ht="12.95" customHeight="1">
      <c r="A84" s="31" t="s">
        <v>228</v>
      </c>
      <c r="B84" s="32" t="s">
        <v>222</v>
      </c>
      <c r="C84" s="32" t="s">
        <v>22</v>
      </c>
      <c r="D84" s="33" t="s">
        <v>229</v>
      </c>
      <c r="E84" s="34">
        <f>'[1]PV1a-30'!I4</f>
        <v>22.2</v>
      </c>
      <c r="F84" s="35">
        <f t="shared" si="1"/>
        <v>26.86</v>
      </c>
      <c r="G84" s="36" t="s">
        <v>24</v>
      </c>
      <c r="H84" s="37">
        <v>50</v>
      </c>
      <c r="I84" s="38">
        <v>8595614703208</v>
      </c>
      <c r="J84" s="39"/>
      <c r="R84" s="50"/>
      <c r="S84" s="54"/>
      <c r="T84" s="50"/>
      <c r="U84" s="50"/>
      <c r="V84" s="53"/>
    </row>
    <row r="85" spans="1:22" ht="12.95" customHeight="1">
      <c r="A85" s="31" t="s">
        <v>230</v>
      </c>
      <c r="B85" s="32" t="s">
        <v>222</v>
      </c>
      <c r="C85" s="32" t="s">
        <v>22</v>
      </c>
      <c r="D85" s="33" t="s">
        <v>231</v>
      </c>
      <c r="E85" s="34">
        <f>'[1]PV1b-15'!I4</f>
        <v>14</v>
      </c>
      <c r="F85" s="35">
        <f t="shared" si="1"/>
        <v>16.940000000000001</v>
      </c>
      <c r="G85" s="36" t="s">
        <v>24</v>
      </c>
      <c r="H85" s="37">
        <v>50</v>
      </c>
      <c r="I85" s="38">
        <v>8595614703253</v>
      </c>
      <c r="J85" s="39"/>
      <c r="R85" s="50"/>
      <c r="S85" s="54"/>
      <c r="T85" s="50"/>
      <c r="U85" s="50"/>
      <c r="V85" s="53"/>
    </row>
    <row r="86" spans="1:22" ht="12.95" customHeight="1">
      <c r="A86" s="31" t="s">
        <v>232</v>
      </c>
      <c r="B86" s="32" t="s">
        <v>222</v>
      </c>
      <c r="C86" s="32" t="s">
        <v>22</v>
      </c>
      <c r="D86" s="33" t="s">
        <v>233</v>
      </c>
      <c r="E86" s="34">
        <f>'[1]PV1b-20'!I4</f>
        <v>16.600000000000001</v>
      </c>
      <c r="F86" s="35">
        <f t="shared" si="1"/>
        <v>20.09</v>
      </c>
      <c r="G86" s="36" t="s">
        <v>24</v>
      </c>
      <c r="H86" s="37">
        <v>50</v>
      </c>
      <c r="I86" s="38">
        <v>8595614703307</v>
      </c>
      <c r="J86" s="39"/>
      <c r="R86" s="50"/>
      <c r="S86" s="54"/>
      <c r="T86" s="50"/>
      <c r="U86" s="50"/>
      <c r="V86" s="53"/>
    </row>
    <row r="87" spans="1:22" ht="12.95" customHeight="1">
      <c r="A87" s="31" t="s">
        <v>234</v>
      </c>
      <c r="B87" s="32" t="s">
        <v>222</v>
      </c>
      <c r="C87" s="32" t="s">
        <v>22</v>
      </c>
      <c r="D87" s="33" t="s">
        <v>235</v>
      </c>
      <c r="E87" s="34">
        <f>'[1]PV1b-25 '!I4</f>
        <v>18.899999999999999</v>
      </c>
      <c r="F87" s="35">
        <f t="shared" si="1"/>
        <v>22.87</v>
      </c>
      <c r="G87" s="36" t="s">
        <v>24</v>
      </c>
      <c r="H87" s="37">
        <v>50</v>
      </c>
      <c r="I87" s="38">
        <v>8595614703352</v>
      </c>
      <c r="J87" s="55"/>
      <c r="R87" s="50"/>
      <c r="S87" s="54"/>
      <c r="T87" s="50"/>
      <c r="U87" s="50"/>
      <c r="V87" s="53"/>
    </row>
    <row r="88" spans="1:22" ht="12.95" customHeight="1">
      <c r="A88" s="31" t="s">
        <v>236</v>
      </c>
      <c r="B88" s="32" t="s">
        <v>222</v>
      </c>
      <c r="C88" s="32" t="s">
        <v>237</v>
      </c>
      <c r="D88" s="33" t="s">
        <v>238</v>
      </c>
      <c r="E88" s="34">
        <f>'[1]PV1c 25'!I4</f>
        <v>17.5</v>
      </c>
      <c r="F88" s="35">
        <f t="shared" si="1"/>
        <v>21.18</v>
      </c>
      <c r="G88" s="36" t="s">
        <v>24</v>
      </c>
      <c r="H88" s="37">
        <v>50</v>
      </c>
      <c r="I88" s="38">
        <v>8595614709705</v>
      </c>
      <c r="J88" s="55" t="s">
        <v>239</v>
      </c>
      <c r="R88" s="50"/>
      <c r="S88" s="54"/>
      <c r="T88" s="50"/>
      <c r="U88" s="50"/>
      <c r="V88" s="53"/>
    </row>
    <row r="89" spans="1:22" ht="12.95" customHeight="1">
      <c r="A89" s="31" t="s">
        <v>240</v>
      </c>
      <c r="B89" s="32" t="s">
        <v>222</v>
      </c>
      <c r="C89" s="32" t="s">
        <v>237</v>
      </c>
      <c r="D89" s="33" t="s">
        <v>241</v>
      </c>
      <c r="E89" s="34">
        <f>'[1]PV1c 40'!I4</f>
        <v>18</v>
      </c>
      <c r="F89" s="35">
        <f t="shared" si="1"/>
        <v>21.78</v>
      </c>
      <c r="G89" s="36" t="s">
        <v>24</v>
      </c>
      <c r="H89" s="37">
        <v>50</v>
      </c>
      <c r="I89" s="38">
        <v>8595614709750</v>
      </c>
      <c r="J89" s="55" t="s">
        <v>239</v>
      </c>
      <c r="R89" s="50"/>
      <c r="S89" s="54"/>
      <c r="T89" s="50"/>
      <c r="U89" s="50"/>
      <c r="V89" s="53"/>
    </row>
    <row r="90" spans="1:22" ht="12.95" customHeight="1">
      <c r="A90" s="31" t="s">
        <v>242</v>
      </c>
      <c r="B90" s="32" t="s">
        <v>222</v>
      </c>
      <c r="C90" s="32" t="s">
        <v>237</v>
      </c>
      <c r="D90" s="33" t="s">
        <v>243</v>
      </c>
      <c r="E90" s="34">
        <f>'[1]PV1c 55'!I4</f>
        <v>18.5</v>
      </c>
      <c r="F90" s="35">
        <f t="shared" si="1"/>
        <v>22.39</v>
      </c>
      <c r="G90" s="36" t="s">
        <v>24</v>
      </c>
      <c r="H90" s="37">
        <v>50</v>
      </c>
      <c r="I90" s="38">
        <v>8595614709804</v>
      </c>
      <c r="J90" s="55" t="s">
        <v>239</v>
      </c>
      <c r="R90" s="50"/>
      <c r="S90" s="54"/>
      <c r="T90" s="50"/>
      <c r="U90" s="50"/>
      <c r="V90" s="53"/>
    </row>
    <row r="91" spans="1:22" ht="12.95" customHeight="1">
      <c r="A91" s="31" t="s">
        <v>244</v>
      </c>
      <c r="B91" s="32" t="s">
        <v>245</v>
      </c>
      <c r="C91" s="32" t="s">
        <v>22</v>
      </c>
      <c r="D91" s="33" t="s">
        <v>246</v>
      </c>
      <c r="E91" s="34">
        <f>[1]PV1h!I4</f>
        <v>10.5</v>
      </c>
      <c r="F91" s="35">
        <f t="shared" si="1"/>
        <v>12.71</v>
      </c>
      <c r="G91" s="36" t="s">
        <v>24</v>
      </c>
      <c r="H91" s="37">
        <v>100</v>
      </c>
      <c r="I91" s="38">
        <v>8595614703406</v>
      </c>
      <c r="J91" s="55" t="s">
        <v>247</v>
      </c>
      <c r="M91" s="56"/>
      <c r="N91" s="57"/>
      <c r="O91" s="58"/>
      <c r="P91" s="59"/>
      <c r="Q91" s="60"/>
      <c r="R91" s="50"/>
      <c r="S91" s="54"/>
      <c r="T91" s="50"/>
      <c r="U91" s="50"/>
      <c r="V91" s="53"/>
    </row>
    <row r="92" spans="1:22" ht="12.95" customHeight="1">
      <c r="A92" s="31" t="s">
        <v>248</v>
      </c>
      <c r="B92" s="32" t="s">
        <v>249</v>
      </c>
      <c r="C92" s="32" t="s">
        <v>22</v>
      </c>
      <c r="D92" s="33" t="s">
        <v>250</v>
      </c>
      <c r="E92" s="34">
        <f>[1]PV1s!I4</f>
        <v>14</v>
      </c>
      <c r="F92" s="35">
        <f t="shared" si="1"/>
        <v>16.940000000000001</v>
      </c>
      <c r="G92" s="36" t="s">
        <v>24</v>
      </c>
      <c r="H92" s="37">
        <v>100</v>
      </c>
      <c r="I92" s="38">
        <v>8595614703451</v>
      </c>
      <c r="J92" s="55"/>
      <c r="K92" s="59"/>
      <c r="L92" s="60"/>
      <c r="M92" s="3"/>
      <c r="N92" s="61"/>
      <c r="O92" s="50"/>
      <c r="P92" s="44"/>
      <c r="Q92" s="44"/>
      <c r="R92" s="50"/>
      <c r="S92" s="54"/>
      <c r="T92" s="50"/>
      <c r="U92" s="50"/>
      <c r="V92" s="53"/>
    </row>
    <row r="93" spans="1:22" ht="12.95" customHeight="1">
      <c r="A93" s="31" t="s">
        <v>251</v>
      </c>
      <c r="B93" s="32" t="s">
        <v>252</v>
      </c>
      <c r="C93" s="32" t="s">
        <v>22</v>
      </c>
      <c r="D93" s="33" t="s">
        <v>253</v>
      </c>
      <c r="E93" s="34">
        <f>[1]PV11!I4</f>
        <v>40</v>
      </c>
      <c r="F93" s="35">
        <f t="shared" si="1"/>
        <v>48.4</v>
      </c>
      <c r="G93" s="36" t="s">
        <v>24</v>
      </c>
      <c r="H93" s="37">
        <v>25</v>
      </c>
      <c r="I93" s="38">
        <v>8595614703505</v>
      </c>
      <c r="J93" s="55"/>
      <c r="K93" s="59"/>
      <c r="L93" s="60"/>
      <c r="M93" s="3"/>
      <c r="N93" s="61"/>
      <c r="O93" s="50"/>
      <c r="P93" s="44"/>
      <c r="Q93" s="44"/>
      <c r="R93" s="50"/>
      <c r="S93" s="54"/>
      <c r="T93" s="50"/>
      <c r="U93" s="50"/>
      <c r="V93" s="53"/>
    </row>
    <row r="94" spans="1:22" ht="12.95" customHeight="1">
      <c r="A94" s="31" t="s">
        <v>254</v>
      </c>
      <c r="B94" s="32" t="s">
        <v>255</v>
      </c>
      <c r="C94" s="32" t="s">
        <v>22</v>
      </c>
      <c r="D94" s="33" t="s">
        <v>256</v>
      </c>
      <c r="E94" s="34">
        <f>[1]PV11b!I4</f>
        <v>15.2</v>
      </c>
      <c r="F94" s="35">
        <f t="shared" si="1"/>
        <v>18.39</v>
      </c>
      <c r="G94" s="36" t="s">
        <v>24</v>
      </c>
      <c r="H94" s="37">
        <v>50</v>
      </c>
      <c r="I94" s="38">
        <v>8595614703550</v>
      </c>
      <c r="J94" s="55"/>
      <c r="K94" s="59"/>
      <c r="L94" s="60"/>
      <c r="M94" s="3"/>
      <c r="N94" s="61"/>
      <c r="O94" s="50"/>
      <c r="P94" s="44"/>
      <c r="Q94" s="44"/>
      <c r="R94" s="50"/>
      <c r="S94" s="54"/>
      <c r="T94" s="50"/>
      <c r="U94" s="50"/>
      <c r="V94" s="53"/>
    </row>
    <row r="95" spans="1:22" ht="12.95" customHeight="1">
      <c r="A95" s="31" t="s">
        <v>257</v>
      </c>
      <c r="B95" s="32" t="s">
        <v>255</v>
      </c>
      <c r="C95" s="32" t="s">
        <v>22</v>
      </c>
      <c r="D95" s="33" t="s">
        <v>258</v>
      </c>
      <c r="E95" s="34">
        <f>[1]PV11c!I4</f>
        <v>25.6</v>
      </c>
      <c r="F95" s="35">
        <f t="shared" si="1"/>
        <v>30.98</v>
      </c>
      <c r="G95" s="36" t="s">
        <v>24</v>
      </c>
      <c r="H95" s="37">
        <v>25</v>
      </c>
      <c r="I95" s="38">
        <v>8595614703604</v>
      </c>
      <c r="J95" s="55"/>
      <c r="K95" s="59"/>
      <c r="L95" s="60"/>
      <c r="M95" s="3"/>
      <c r="N95" s="61"/>
      <c r="O95" s="50"/>
      <c r="P95" s="44"/>
      <c r="Q95" s="44"/>
      <c r="R95" s="50"/>
      <c r="S95" s="54"/>
      <c r="T95" s="50"/>
      <c r="U95" s="50"/>
      <c r="V95" s="53"/>
    </row>
    <row r="96" spans="1:22" ht="12.95" customHeight="1">
      <c r="A96" s="31" t="s">
        <v>259</v>
      </c>
      <c r="B96" s="32" t="s">
        <v>255</v>
      </c>
      <c r="C96" s="32" t="s">
        <v>22</v>
      </c>
      <c r="D96" s="33" t="s">
        <v>260</v>
      </c>
      <c r="E96" s="34">
        <f>[1]PV11d!I4</f>
        <v>26.2</v>
      </c>
      <c r="F96" s="35">
        <f t="shared" si="1"/>
        <v>31.7</v>
      </c>
      <c r="G96" s="36" t="s">
        <v>24</v>
      </c>
      <c r="H96" s="37">
        <v>50</v>
      </c>
      <c r="I96" s="38">
        <v>8595614703659</v>
      </c>
      <c r="J96" s="55"/>
      <c r="K96" s="59"/>
      <c r="L96" s="60"/>
      <c r="M96" s="3"/>
      <c r="N96" s="61"/>
      <c r="O96" s="50"/>
      <c r="P96" s="44"/>
      <c r="Q96" s="44"/>
      <c r="R96" s="50"/>
      <c r="S96" s="54"/>
      <c r="T96" s="50"/>
      <c r="U96" s="50"/>
      <c r="V96" s="53"/>
    </row>
    <row r="97" spans="1:22" ht="12.95" customHeight="1">
      <c r="A97" s="31" t="s">
        <v>261</v>
      </c>
      <c r="B97" s="32" t="s">
        <v>262</v>
      </c>
      <c r="C97" s="32" t="s">
        <v>22</v>
      </c>
      <c r="D97" s="33" t="s">
        <v>263</v>
      </c>
      <c r="E97" s="34">
        <f>[1]PV12!I4</f>
        <v>24</v>
      </c>
      <c r="F97" s="35">
        <f t="shared" si="1"/>
        <v>29.04</v>
      </c>
      <c r="G97" s="36" t="s">
        <v>24</v>
      </c>
      <c r="H97" s="37">
        <v>50</v>
      </c>
      <c r="I97" s="38">
        <v>8595614703703</v>
      </c>
      <c r="J97" s="55"/>
      <c r="K97" s="59"/>
      <c r="L97" s="60"/>
      <c r="M97" s="3"/>
      <c r="N97" s="61"/>
      <c r="O97" s="50"/>
      <c r="P97" s="44"/>
      <c r="Q97" s="44"/>
      <c r="R97" s="50"/>
      <c r="S97" s="54"/>
      <c r="T97" s="50"/>
      <c r="U97" s="50"/>
      <c r="V97" s="53"/>
    </row>
    <row r="98" spans="1:22" ht="12.95" customHeight="1">
      <c r="A98" s="31" t="s">
        <v>264</v>
      </c>
      <c r="B98" s="32" t="s">
        <v>262</v>
      </c>
      <c r="C98" s="32" t="s">
        <v>22</v>
      </c>
      <c r="D98" s="33" t="s">
        <v>265</v>
      </c>
      <c r="E98" s="34">
        <f>[1]PV13!I4</f>
        <v>25.5</v>
      </c>
      <c r="F98" s="35">
        <f t="shared" si="1"/>
        <v>30.86</v>
      </c>
      <c r="G98" s="36" t="s">
        <v>24</v>
      </c>
      <c r="H98" s="37">
        <v>50</v>
      </c>
      <c r="I98" s="38">
        <v>8595614703758</v>
      </c>
      <c r="J98" s="55"/>
      <c r="K98" s="59"/>
      <c r="L98" s="60"/>
      <c r="M98" s="3"/>
      <c r="N98" s="61"/>
      <c r="O98" s="50"/>
      <c r="P98" s="44"/>
      <c r="Q98" s="44"/>
      <c r="R98" s="50"/>
      <c r="S98" s="54"/>
      <c r="T98" s="50"/>
      <c r="U98" s="50"/>
      <c r="V98" s="53"/>
    </row>
    <row r="99" spans="1:22" ht="12.95" customHeight="1">
      <c r="A99" s="31" t="s">
        <v>266</v>
      </c>
      <c r="B99" s="32" t="s">
        <v>267</v>
      </c>
      <c r="C99" s="32" t="s">
        <v>22</v>
      </c>
      <c r="D99" s="33" t="s">
        <v>268</v>
      </c>
      <c r="E99" s="34">
        <f>[1]PV14!I4</f>
        <v>24</v>
      </c>
      <c r="F99" s="35">
        <f t="shared" si="1"/>
        <v>29.04</v>
      </c>
      <c r="G99" s="36" t="s">
        <v>24</v>
      </c>
      <c r="H99" s="37">
        <v>50</v>
      </c>
      <c r="I99" s="38">
        <v>8595614703802</v>
      </c>
      <c r="J99" s="55"/>
      <c r="K99" s="59"/>
      <c r="L99" s="60"/>
      <c r="M99" s="3"/>
      <c r="N99" s="61"/>
      <c r="O99" s="50"/>
      <c r="P99" s="44"/>
      <c r="Q99" s="44"/>
      <c r="R99" s="50"/>
      <c r="S99" s="54"/>
      <c r="T99" s="50"/>
      <c r="U99" s="50"/>
      <c r="V99" s="53"/>
    </row>
    <row r="100" spans="1:22" ht="12.95" customHeight="1">
      <c r="A100" s="31" t="s">
        <v>269</v>
      </c>
      <c r="B100" s="32" t="s">
        <v>270</v>
      </c>
      <c r="C100" s="32" t="s">
        <v>22</v>
      </c>
      <c r="D100" s="33" t="s">
        <v>271</v>
      </c>
      <c r="E100" s="34">
        <f>[1]PV15a!I4</f>
        <v>21</v>
      </c>
      <c r="F100" s="35">
        <f t="shared" si="1"/>
        <v>25.41</v>
      </c>
      <c r="G100" s="36" t="s">
        <v>24</v>
      </c>
      <c r="H100" s="37">
        <v>50</v>
      </c>
      <c r="I100" s="38">
        <v>8595614703857</v>
      </c>
      <c r="J100" s="55"/>
      <c r="K100" s="59"/>
      <c r="L100" s="60"/>
      <c r="M100" s="3"/>
      <c r="N100" s="61"/>
      <c r="O100" s="50"/>
      <c r="P100" s="44"/>
      <c r="Q100" s="44"/>
      <c r="R100" s="50"/>
      <c r="S100" s="54"/>
      <c r="T100" s="50"/>
      <c r="U100" s="50"/>
      <c r="V100" s="53"/>
    </row>
    <row r="101" spans="1:22" ht="12.95" customHeight="1">
      <c r="A101" s="31" t="s">
        <v>272</v>
      </c>
      <c r="B101" s="32" t="s">
        <v>270</v>
      </c>
      <c r="C101" s="32" t="s">
        <v>22</v>
      </c>
      <c r="D101" s="33" t="s">
        <v>273</v>
      </c>
      <c r="E101" s="34">
        <f>[1]PV15b!I4</f>
        <v>27</v>
      </c>
      <c r="F101" s="35">
        <f t="shared" si="1"/>
        <v>32.67</v>
      </c>
      <c r="G101" s="36" t="s">
        <v>24</v>
      </c>
      <c r="H101" s="37">
        <v>50</v>
      </c>
      <c r="I101" s="38">
        <v>8595614703901</v>
      </c>
      <c r="J101" s="55"/>
      <c r="K101" s="59"/>
      <c r="L101" s="60"/>
      <c r="M101" s="3"/>
      <c r="N101" s="61"/>
      <c r="O101" s="50"/>
      <c r="P101" s="44"/>
      <c r="Q101" s="44"/>
      <c r="R101" s="50"/>
      <c r="S101" s="54"/>
      <c r="T101" s="50"/>
      <c r="U101" s="50"/>
      <c r="V101" s="53"/>
    </row>
    <row r="102" spans="1:22" ht="12.95" customHeight="1">
      <c r="A102" s="31" t="s">
        <v>274</v>
      </c>
      <c r="B102" s="32" t="s">
        <v>270</v>
      </c>
      <c r="C102" s="32" t="s">
        <v>22</v>
      </c>
      <c r="D102" s="33" t="s">
        <v>275</v>
      </c>
      <c r="E102" s="34">
        <f>[1]PV15c!I4</f>
        <v>24.9</v>
      </c>
      <c r="F102" s="35">
        <f t="shared" si="1"/>
        <v>30.13</v>
      </c>
      <c r="G102" s="36" t="s">
        <v>24</v>
      </c>
      <c r="H102" s="37">
        <v>50</v>
      </c>
      <c r="I102" s="38">
        <v>8595614703956</v>
      </c>
      <c r="J102" s="55"/>
      <c r="K102" s="59"/>
      <c r="L102" s="60"/>
      <c r="M102" s="3"/>
      <c r="N102" s="61"/>
      <c r="O102" s="50"/>
      <c r="P102" s="44"/>
      <c r="Q102" s="44"/>
      <c r="R102" s="50"/>
      <c r="S102" s="54"/>
      <c r="T102" s="50"/>
      <c r="U102" s="50"/>
      <c r="V102" s="53"/>
    </row>
    <row r="103" spans="1:22" ht="12.95" customHeight="1">
      <c r="A103" s="31" t="s">
        <v>276</v>
      </c>
      <c r="B103" s="32" t="s">
        <v>270</v>
      </c>
      <c r="C103" s="32" t="s">
        <v>22</v>
      </c>
      <c r="D103" s="33" t="s">
        <v>277</v>
      </c>
      <c r="E103" s="34">
        <f>[1]PV15d!I4</f>
        <v>34</v>
      </c>
      <c r="F103" s="35">
        <f t="shared" si="1"/>
        <v>41.14</v>
      </c>
      <c r="G103" s="36" t="s">
        <v>24</v>
      </c>
      <c r="H103" s="37">
        <v>50</v>
      </c>
      <c r="I103" s="38">
        <v>8595614704007</v>
      </c>
      <c r="J103" s="55"/>
      <c r="K103" s="59"/>
      <c r="L103" s="60"/>
      <c r="M103" s="3"/>
      <c r="N103" s="61"/>
      <c r="O103" s="50"/>
      <c r="P103" s="44"/>
      <c r="Q103" s="44"/>
      <c r="R103" s="50"/>
      <c r="S103" s="54"/>
      <c r="T103" s="50"/>
      <c r="U103" s="50"/>
      <c r="V103" s="53"/>
    </row>
    <row r="104" spans="1:22" ht="12.95" customHeight="1">
      <c r="A104" s="31" t="s">
        <v>278</v>
      </c>
      <c r="B104" s="32" t="s">
        <v>270</v>
      </c>
      <c r="C104" s="32" t="s">
        <v>22</v>
      </c>
      <c r="D104" s="33" t="s">
        <v>279</v>
      </c>
      <c r="E104" s="34">
        <f>[1]PV15e!I4</f>
        <v>40</v>
      </c>
      <c r="F104" s="35">
        <f t="shared" si="1"/>
        <v>48.4</v>
      </c>
      <c r="G104" s="36" t="s">
        <v>24</v>
      </c>
      <c r="H104" s="37">
        <v>40</v>
      </c>
      <c r="I104" s="38">
        <v>8595614704052</v>
      </c>
      <c r="J104" s="55"/>
      <c r="K104" s="62"/>
      <c r="L104" s="63"/>
      <c r="M104" s="3"/>
      <c r="N104" s="61"/>
      <c r="O104" s="50"/>
      <c r="P104" s="44"/>
      <c r="Q104" s="44"/>
      <c r="R104" s="50"/>
      <c r="S104" s="54"/>
      <c r="T104" s="50"/>
      <c r="U104" s="50"/>
      <c r="V104" s="53"/>
    </row>
    <row r="105" spans="1:22" ht="12.95" customHeight="1">
      <c r="A105" s="31" t="s">
        <v>280</v>
      </c>
      <c r="B105" s="32" t="s">
        <v>270</v>
      </c>
      <c r="C105" s="32" t="s">
        <v>22</v>
      </c>
      <c r="D105" s="33" t="s">
        <v>281</v>
      </c>
      <c r="E105" s="34">
        <f>[1]PV15f!I4</f>
        <v>40</v>
      </c>
      <c r="F105" s="35">
        <f t="shared" si="1"/>
        <v>48.4</v>
      </c>
      <c r="G105" s="36" t="s">
        <v>24</v>
      </c>
      <c r="H105" s="37">
        <v>40</v>
      </c>
      <c r="I105" s="38">
        <v>8595614708456</v>
      </c>
      <c r="J105" s="55"/>
      <c r="M105" s="3"/>
      <c r="N105" s="3"/>
      <c r="O105" s="50"/>
      <c r="P105" s="50"/>
      <c r="Q105" s="50"/>
      <c r="R105" s="3"/>
      <c r="S105" s="50"/>
      <c r="T105" s="50"/>
      <c r="U105" s="50"/>
      <c r="V105" s="3"/>
    </row>
    <row r="106" spans="1:22" ht="12.95" customHeight="1">
      <c r="A106" s="31" t="s">
        <v>282</v>
      </c>
      <c r="B106" s="32" t="s">
        <v>283</v>
      </c>
      <c r="C106" s="32" t="s">
        <v>22</v>
      </c>
      <c r="D106" s="33" t="s">
        <v>284</v>
      </c>
      <c r="E106" s="34">
        <f>[1]PV17!I4</f>
        <v>15</v>
      </c>
      <c r="F106" s="35">
        <f t="shared" si="1"/>
        <v>18.149999999999999</v>
      </c>
      <c r="G106" s="36" t="s">
        <v>24</v>
      </c>
      <c r="H106" s="37">
        <v>100</v>
      </c>
      <c r="I106" s="38">
        <v>8595614704106</v>
      </c>
      <c r="J106" s="55" t="s">
        <v>285</v>
      </c>
      <c r="M106" s="3"/>
      <c r="N106" s="3"/>
      <c r="O106" s="50"/>
      <c r="P106" s="50"/>
      <c r="Q106" s="50"/>
      <c r="R106" s="3"/>
      <c r="S106" s="50"/>
      <c r="T106" s="50"/>
      <c r="U106" s="50"/>
      <c r="V106" s="3"/>
    </row>
    <row r="107" spans="1:22" ht="12.95" customHeight="1">
      <c r="A107" s="31" t="s">
        <v>286</v>
      </c>
      <c r="B107" s="32" t="s">
        <v>283</v>
      </c>
      <c r="C107" s="32" t="s">
        <v>22</v>
      </c>
      <c r="D107" s="33" t="s">
        <v>287</v>
      </c>
      <c r="E107" s="34">
        <f>'[1]PV17 p'!I4</f>
        <v>17</v>
      </c>
      <c r="F107" s="35">
        <f t="shared" si="1"/>
        <v>20.57</v>
      </c>
      <c r="G107" s="36" t="s">
        <v>24</v>
      </c>
      <c r="H107" s="37">
        <v>50</v>
      </c>
      <c r="I107" s="38">
        <v>8595614704151</v>
      </c>
      <c r="J107" s="55" t="s">
        <v>288</v>
      </c>
      <c r="M107" s="3"/>
      <c r="N107" s="3"/>
      <c r="O107" s="50"/>
      <c r="P107" s="50"/>
      <c r="Q107" s="50"/>
      <c r="R107" s="3"/>
      <c r="S107" s="50"/>
      <c r="T107" s="50"/>
      <c r="U107" s="50"/>
      <c r="V107" s="3"/>
    </row>
    <row r="108" spans="1:22" ht="12.95" customHeight="1">
      <c r="A108" s="31" t="s">
        <v>289</v>
      </c>
      <c r="B108" s="32" t="s">
        <v>283</v>
      </c>
      <c r="C108" s="32" t="s">
        <v>22</v>
      </c>
      <c r="D108" s="33" t="s">
        <v>290</v>
      </c>
      <c r="E108" s="34">
        <f>'[1]PV17 pp'!I4</f>
        <v>18.5</v>
      </c>
      <c r="F108" s="35">
        <f t="shared" si="1"/>
        <v>22.39</v>
      </c>
      <c r="G108" s="36" t="s">
        <v>24</v>
      </c>
      <c r="H108" s="37">
        <v>50</v>
      </c>
      <c r="I108" s="38">
        <v>8595614704205</v>
      </c>
      <c r="J108" s="55" t="s">
        <v>291</v>
      </c>
      <c r="M108" s="3"/>
      <c r="N108" s="3"/>
      <c r="O108" s="50"/>
      <c r="P108" s="50"/>
      <c r="Q108" s="50"/>
      <c r="R108" s="3"/>
      <c r="S108" s="50"/>
      <c r="T108" s="50"/>
      <c r="U108" s="50"/>
      <c r="V108" s="3"/>
    </row>
    <row r="109" spans="1:22" ht="12.95" customHeight="1">
      <c r="A109" s="31" t="s">
        <v>292</v>
      </c>
      <c r="B109" s="32" t="s">
        <v>283</v>
      </c>
      <c r="C109" s="32" t="s">
        <v>22</v>
      </c>
      <c r="D109" s="33" t="s">
        <v>293</v>
      </c>
      <c r="E109" s="34">
        <f>'[1]PV17 ppp'!I4</f>
        <v>23</v>
      </c>
      <c r="F109" s="35">
        <f t="shared" si="1"/>
        <v>27.83</v>
      </c>
      <c r="G109" s="36" t="s">
        <v>24</v>
      </c>
      <c r="H109" s="37">
        <v>50</v>
      </c>
      <c r="I109" s="38">
        <v>8595614704250</v>
      </c>
      <c r="J109" s="55" t="s">
        <v>294</v>
      </c>
      <c r="M109" s="3"/>
      <c r="N109" s="3"/>
      <c r="O109" s="50"/>
      <c r="P109" s="50"/>
      <c r="Q109" s="50"/>
      <c r="R109" s="3"/>
      <c r="S109" s="50"/>
      <c r="T109" s="50"/>
      <c r="U109" s="50"/>
      <c r="V109" s="3"/>
    </row>
    <row r="110" spans="1:22" ht="12.95" customHeight="1">
      <c r="A110" s="31" t="s">
        <v>295</v>
      </c>
      <c r="B110" s="32" t="s">
        <v>283</v>
      </c>
      <c r="C110" s="32" t="s">
        <v>22</v>
      </c>
      <c r="D110" s="33" t="s">
        <v>296</v>
      </c>
      <c r="E110" s="34">
        <f>'[1]PV17 pppp'!I4</f>
        <v>26</v>
      </c>
      <c r="F110" s="35">
        <f t="shared" si="1"/>
        <v>31.46</v>
      </c>
      <c r="G110" s="36" t="s">
        <v>24</v>
      </c>
      <c r="H110" s="37">
        <v>50</v>
      </c>
      <c r="I110" s="38">
        <v>8595614708807</v>
      </c>
      <c r="J110" s="55" t="s">
        <v>297</v>
      </c>
      <c r="M110" s="3"/>
      <c r="N110" s="3"/>
      <c r="O110" s="50"/>
      <c r="P110" s="50"/>
      <c r="Q110" s="50"/>
      <c r="R110" s="3"/>
      <c r="S110" s="50"/>
      <c r="T110" s="50"/>
      <c r="U110" s="50"/>
      <c r="V110" s="3"/>
    </row>
    <row r="111" spans="1:22" ht="12.95" customHeight="1">
      <c r="A111" s="31" t="s">
        <v>298</v>
      </c>
      <c r="B111" s="32" t="s">
        <v>299</v>
      </c>
      <c r="C111" s="32" t="s">
        <v>22</v>
      </c>
      <c r="D111" s="33" t="s">
        <v>300</v>
      </c>
      <c r="E111" s="34">
        <f>[1]PV18!I4</f>
        <v>24</v>
      </c>
      <c r="F111" s="35">
        <f t="shared" si="1"/>
        <v>29.04</v>
      </c>
      <c r="G111" s="36" t="s">
        <v>24</v>
      </c>
      <c r="H111" s="37">
        <v>50</v>
      </c>
      <c r="I111" s="38">
        <v>8595614704304</v>
      </c>
      <c r="J111" s="55" t="s">
        <v>301</v>
      </c>
      <c r="M111" s="3"/>
      <c r="N111" s="3"/>
      <c r="O111" s="50"/>
      <c r="P111" s="50"/>
      <c r="Q111" s="50"/>
      <c r="R111" s="3"/>
      <c r="S111" s="50"/>
      <c r="T111" s="50"/>
      <c r="U111" s="50"/>
      <c r="V111" s="3"/>
    </row>
    <row r="112" spans="1:22" ht="12.95" customHeight="1">
      <c r="A112" s="31" t="s">
        <v>302</v>
      </c>
      <c r="B112" s="32" t="s">
        <v>303</v>
      </c>
      <c r="C112" s="32" t="s">
        <v>22</v>
      </c>
      <c r="D112" s="33" t="s">
        <v>304</v>
      </c>
      <c r="E112" s="34">
        <f>[1]Zboží!E7</f>
        <v>2.8</v>
      </c>
      <c r="F112" s="35">
        <f t="shared" si="1"/>
        <v>3.39</v>
      </c>
      <c r="G112" s="36" t="s">
        <v>24</v>
      </c>
      <c r="H112" s="37">
        <v>100</v>
      </c>
      <c r="I112" s="38">
        <v>8595614770354</v>
      </c>
      <c r="J112" s="55" t="s">
        <v>305</v>
      </c>
      <c r="M112" s="3"/>
      <c r="N112" s="3"/>
      <c r="O112" s="50"/>
      <c r="P112" s="50"/>
      <c r="Q112" s="50"/>
      <c r="R112" s="3"/>
      <c r="S112" s="50"/>
      <c r="T112" s="50"/>
      <c r="U112" s="50"/>
      <c r="V112" s="3"/>
    </row>
    <row r="113" spans="1:33" ht="12.95" customHeight="1">
      <c r="A113" s="31" t="s">
        <v>306</v>
      </c>
      <c r="B113" s="32" t="s">
        <v>307</v>
      </c>
      <c r="C113" s="32" t="s">
        <v>22</v>
      </c>
      <c r="D113" s="33" t="s">
        <v>308</v>
      </c>
      <c r="E113" s="34">
        <f>[1]Zboží!E11</f>
        <v>3.3</v>
      </c>
      <c r="F113" s="35">
        <f t="shared" si="1"/>
        <v>3.99</v>
      </c>
      <c r="G113" s="36" t="s">
        <v>24</v>
      </c>
      <c r="H113" s="37">
        <v>100</v>
      </c>
      <c r="I113" s="38">
        <v>8595614770507</v>
      </c>
      <c r="J113" s="55" t="s">
        <v>305</v>
      </c>
      <c r="M113" s="3"/>
      <c r="N113" s="3"/>
      <c r="O113" s="50"/>
      <c r="P113" s="50"/>
      <c r="Q113" s="50"/>
      <c r="R113" s="3"/>
      <c r="S113" s="50"/>
      <c r="T113" s="50"/>
      <c r="U113" s="50"/>
      <c r="V113" s="3"/>
    </row>
    <row r="114" spans="1:33" ht="12.95" customHeight="1">
      <c r="A114" s="31" t="s">
        <v>309</v>
      </c>
      <c r="B114" s="32" t="s">
        <v>310</v>
      </c>
      <c r="C114" s="32" t="s">
        <v>311</v>
      </c>
      <c r="D114" s="33" t="s">
        <v>312</v>
      </c>
      <c r="E114" s="34">
        <f>'[1]podložka 6 PE'!I4</f>
        <v>2</v>
      </c>
      <c r="F114" s="35">
        <f t="shared" si="1"/>
        <v>2.42</v>
      </c>
      <c r="G114" s="36" t="s">
        <v>24</v>
      </c>
      <c r="H114" s="37">
        <v>100</v>
      </c>
      <c r="I114" s="38">
        <v>8595614760904</v>
      </c>
      <c r="J114" s="55"/>
      <c r="M114" s="3"/>
      <c r="N114" s="3"/>
      <c r="O114" s="50"/>
      <c r="P114" s="50"/>
      <c r="Q114" s="50"/>
      <c r="R114" s="3"/>
      <c r="S114" s="50"/>
      <c r="T114" s="50"/>
      <c r="U114" s="50"/>
      <c r="V114" s="3"/>
    </row>
    <row r="115" spans="1:33" ht="12.95" customHeight="1">
      <c r="A115" s="31" t="s">
        <v>313</v>
      </c>
      <c r="B115" s="32" t="s">
        <v>310</v>
      </c>
      <c r="C115" s="32" t="s">
        <v>311</v>
      </c>
      <c r="D115" s="33" t="s">
        <v>314</v>
      </c>
      <c r="E115" s="34">
        <f>'[1]podložka 8 PE'!I4</f>
        <v>2</v>
      </c>
      <c r="F115" s="35">
        <f t="shared" si="1"/>
        <v>2.42</v>
      </c>
      <c r="G115" s="36" t="s">
        <v>24</v>
      </c>
      <c r="H115" s="37">
        <v>50</v>
      </c>
      <c r="I115" s="38">
        <v>8595614760959</v>
      </c>
      <c r="J115" s="55"/>
      <c r="M115" s="3"/>
      <c r="N115" s="3"/>
      <c r="O115" s="50"/>
      <c r="P115" s="50"/>
      <c r="Q115" s="50"/>
      <c r="R115" s="3"/>
      <c r="S115" s="50"/>
      <c r="T115" s="50"/>
      <c r="U115" s="50"/>
      <c r="V115" s="3"/>
    </row>
    <row r="116" spans="1:33" ht="12.95" customHeight="1">
      <c r="A116" s="31" t="s">
        <v>315</v>
      </c>
      <c r="B116" s="32" t="s">
        <v>316</v>
      </c>
      <c r="C116" s="32" t="s">
        <v>311</v>
      </c>
      <c r="D116" s="33" t="s">
        <v>317</v>
      </c>
      <c r="E116" s="34">
        <f>[1]Zboží!E10</f>
        <v>1.6</v>
      </c>
      <c r="F116" s="35">
        <f t="shared" si="1"/>
        <v>1.94</v>
      </c>
      <c r="G116" s="36" t="s">
        <v>24</v>
      </c>
      <c r="H116" s="37">
        <v>100</v>
      </c>
      <c r="I116" s="64">
        <v>8595614770477</v>
      </c>
      <c r="J116" s="55"/>
      <c r="L116" s="65"/>
      <c r="M116" s="3"/>
      <c r="N116" s="3"/>
      <c r="O116" s="3"/>
      <c r="P116" s="3"/>
      <c r="Q116" s="3"/>
      <c r="R116" s="3"/>
      <c r="S116" s="3"/>
      <c r="T116" s="3"/>
      <c r="U116" s="3"/>
      <c r="V116" s="66"/>
    </row>
    <row r="117" spans="1:33" ht="12.95" customHeight="1">
      <c r="A117" s="31" t="s">
        <v>318</v>
      </c>
      <c r="B117" s="32" t="s">
        <v>316</v>
      </c>
      <c r="C117" s="32" t="s">
        <v>311</v>
      </c>
      <c r="D117" s="33" t="s">
        <v>319</v>
      </c>
      <c r="E117" s="34">
        <f>[1]Zboží!E14</f>
        <v>1.8</v>
      </c>
      <c r="F117" s="35">
        <f t="shared" si="1"/>
        <v>2.1800000000000002</v>
      </c>
      <c r="G117" s="36" t="s">
        <v>24</v>
      </c>
      <c r="H117" s="37">
        <v>100</v>
      </c>
      <c r="I117" s="38">
        <v>8595614770620</v>
      </c>
      <c r="J117" s="55"/>
      <c r="K117" s="2"/>
    </row>
    <row r="118" spans="1:33" ht="12.95" customHeight="1">
      <c r="A118" s="31" t="s">
        <v>320</v>
      </c>
      <c r="B118" s="32" t="s">
        <v>321</v>
      </c>
      <c r="C118" s="32" t="s">
        <v>311</v>
      </c>
      <c r="D118" s="33" t="s">
        <v>322</v>
      </c>
      <c r="E118" s="34">
        <f>'[1]krytka PV'!I4</f>
        <v>3</v>
      </c>
      <c r="F118" s="35">
        <f t="shared" si="1"/>
        <v>3.63</v>
      </c>
      <c r="G118" s="36" t="s">
        <v>24</v>
      </c>
      <c r="H118" s="37">
        <v>50</v>
      </c>
      <c r="I118" s="38">
        <v>8595614761000</v>
      </c>
      <c r="J118" s="55"/>
    </row>
    <row r="119" spans="1:33" ht="12.95" customHeight="1">
      <c r="A119" s="31" t="s">
        <v>323</v>
      </c>
      <c r="B119" s="32" t="s">
        <v>324</v>
      </c>
      <c r="C119" s="32" t="s">
        <v>325</v>
      </c>
      <c r="D119" s="33" t="s">
        <v>326</v>
      </c>
      <c r="E119" s="34">
        <f>[1]PV21c!I4</f>
        <v>18</v>
      </c>
      <c r="F119" s="35">
        <f t="shared" si="1"/>
        <v>21.78</v>
      </c>
      <c r="G119" s="36" t="s">
        <v>24</v>
      </c>
      <c r="H119" s="37">
        <v>25</v>
      </c>
      <c r="I119" s="38">
        <v>8595614704359</v>
      </c>
      <c r="J119" s="55"/>
      <c r="K119" s="67"/>
      <c r="L119" s="67"/>
      <c r="S119" s="138"/>
      <c r="T119" s="139"/>
      <c r="U119" s="139"/>
      <c r="V119" s="139"/>
      <c r="W119" s="139"/>
      <c r="X119" s="139"/>
      <c r="Y119" s="139"/>
      <c r="Z119" s="139"/>
      <c r="AA119" s="139"/>
      <c r="AB119" s="139"/>
      <c r="AC119" s="139"/>
      <c r="AD119" s="139"/>
    </row>
    <row r="120" spans="1:33" ht="12.95" customHeight="1">
      <c r="A120" s="31" t="s">
        <v>327</v>
      </c>
      <c r="B120" s="32" t="s">
        <v>328</v>
      </c>
      <c r="C120" s="32" t="s">
        <v>311</v>
      </c>
      <c r="D120" s="33" t="s">
        <v>329</v>
      </c>
      <c r="E120" s="34">
        <f>'[1]nástavec PV21c'!I4</f>
        <v>7</v>
      </c>
      <c r="F120" s="35">
        <f t="shared" si="1"/>
        <v>8.4700000000000006</v>
      </c>
      <c r="G120" s="36" t="s">
        <v>24</v>
      </c>
      <c r="H120" s="37">
        <v>20</v>
      </c>
      <c r="I120" s="38">
        <v>8595614761055</v>
      </c>
      <c r="J120" s="55"/>
      <c r="K120" s="68"/>
      <c r="L120" s="68"/>
    </row>
    <row r="121" spans="1:33" ht="12.95" customHeight="1">
      <c r="A121" s="31" t="s">
        <v>330</v>
      </c>
      <c r="B121" s="32" t="s">
        <v>331</v>
      </c>
      <c r="C121" s="32" t="s">
        <v>311</v>
      </c>
      <c r="D121" s="33" t="s">
        <v>332</v>
      </c>
      <c r="E121" s="34">
        <f>'[1]víčko PV21c'!I4</f>
        <v>3.6</v>
      </c>
      <c r="F121" s="35">
        <f t="shared" si="1"/>
        <v>4.3600000000000003</v>
      </c>
      <c r="G121" s="36" t="s">
        <v>24</v>
      </c>
      <c r="H121" s="37">
        <v>50</v>
      </c>
      <c r="I121" s="64">
        <v>8595614761109</v>
      </c>
      <c r="J121" s="55"/>
      <c r="M121" s="25"/>
      <c r="N121" s="26"/>
      <c r="O121" s="26"/>
      <c r="P121" s="27"/>
      <c r="Q121" s="28"/>
      <c r="R121" s="30"/>
      <c r="S121" s="25"/>
      <c r="T121" s="26"/>
      <c r="U121" s="26"/>
      <c r="V121" s="27"/>
      <c r="W121" s="28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</row>
    <row r="122" spans="1:33" ht="12.95" customHeight="1">
      <c r="A122" s="31" t="s">
        <v>333</v>
      </c>
      <c r="B122" s="32" t="s">
        <v>324</v>
      </c>
      <c r="C122" s="32" t="s">
        <v>334</v>
      </c>
      <c r="D122" s="33" t="s">
        <v>335</v>
      </c>
      <c r="E122" s="34">
        <f>[1]PV21d!I4</f>
        <v>18</v>
      </c>
      <c r="F122" s="35">
        <f t="shared" si="1"/>
        <v>21.78</v>
      </c>
      <c r="G122" s="36" t="s">
        <v>24</v>
      </c>
      <c r="H122" s="37">
        <v>10</v>
      </c>
      <c r="I122" s="38">
        <v>8595614708357</v>
      </c>
      <c r="J122" s="55"/>
      <c r="R122" s="70"/>
    </row>
    <row r="123" spans="1:33" ht="12.95" customHeight="1">
      <c r="A123" s="31" t="s">
        <v>336</v>
      </c>
      <c r="B123" s="32" t="s">
        <v>337</v>
      </c>
      <c r="C123" s="32" t="s">
        <v>311</v>
      </c>
      <c r="D123" s="33" t="s">
        <v>338</v>
      </c>
      <c r="E123" s="34">
        <f>'[1]PV21d-plast'!I4</f>
        <v>9</v>
      </c>
      <c r="F123" s="35">
        <f t="shared" si="1"/>
        <v>10.89</v>
      </c>
      <c r="G123" s="36" t="s">
        <v>24</v>
      </c>
      <c r="H123" s="37">
        <v>10</v>
      </c>
      <c r="I123" s="38">
        <v>8595614708401</v>
      </c>
      <c r="J123" s="55"/>
      <c r="R123" s="70"/>
    </row>
    <row r="124" spans="1:33" ht="12.95" customHeight="1">
      <c r="A124" s="31" t="s">
        <v>339</v>
      </c>
      <c r="B124" s="32" t="s">
        <v>340</v>
      </c>
      <c r="C124" s="32" t="s">
        <v>22</v>
      </c>
      <c r="D124" s="33" t="s">
        <v>341</v>
      </c>
      <c r="E124" s="34">
        <f>[1]PV22a!I4</f>
        <v>14.6</v>
      </c>
      <c r="F124" s="35">
        <f t="shared" si="1"/>
        <v>17.670000000000002</v>
      </c>
      <c r="G124" s="36" t="s">
        <v>24</v>
      </c>
      <c r="H124" s="37">
        <v>50</v>
      </c>
      <c r="I124" s="38">
        <v>8595614704403</v>
      </c>
      <c r="J124" s="71"/>
      <c r="R124" s="70"/>
    </row>
    <row r="125" spans="1:33" ht="12.95" customHeight="1">
      <c r="A125" s="31" t="s">
        <v>342</v>
      </c>
      <c r="B125" s="32" t="s">
        <v>340</v>
      </c>
      <c r="C125" s="32" t="s">
        <v>22</v>
      </c>
      <c r="D125" s="33" t="s">
        <v>343</v>
      </c>
      <c r="E125" s="34">
        <f>[1]PV22ap!I4</f>
        <v>20</v>
      </c>
      <c r="F125" s="35">
        <f t="shared" si="1"/>
        <v>24.2</v>
      </c>
      <c r="G125" s="36" t="s">
        <v>24</v>
      </c>
      <c r="H125" s="37">
        <v>50</v>
      </c>
      <c r="I125" s="38">
        <v>8595614704458</v>
      </c>
      <c r="J125" s="71"/>
      <c r="R125" s="70"/>
    </row>
    <row r="126" spans="1:33" ht="12.95" customHeight="1">
      <c r="A126" s="31" t="s">
        <v>344</v>
      </c>
      <c r="B126" s="32" t="s">
        <v>340</v>
      </c>
      <c r="C126" s="32" t="s">
        <v>22</v>
      </c>
      <c r="D126" s="33" t="s">
        <v>345</v>
      </c>
      <c r="E126" s="34">
        <f>[1]PV22b!I4</f>
        <v>18.5</v>
      </c>
      <c r="F126" s="35">
        <f t="shared" si="1"/>
        <v>22.39</v>
      </c>
      <c r="G126" s="36" t="s">
        <v>24</v>
      </c>
      <c r="H126" s="37">
        <v>50</v>
      </c>
      <c r="I126" s="38">
        <v>8595614704502</v>
      </c>
      <c r="J126" s="71"/>
      <c r="R126" s="70"/>
    </row>
    <row r="127" spans="1:33" ht="12.95" customHeight="1">
      <c r="A127" s="31" t="s">
        <v>346</v>
      </c>
      <c r="B127" s="32" t="s">
        <v>347</v>
      </c>
      <c r="C127" s="32" t="s">
        <v>22</v>
      </c>
      <c r="D127" s="33" t="s">
        <v>348</v>
      </c>
      <c r="E127" s="34">
        <f>[1]PV23!I4</f>
        <v>11.9</v>
      </c>
      <c r="F127" s="35">
        <f t="shared" si="1"/>
        <v>14.4</v>
      </c>
      <c r="G127" s="36" t="s">
        <v>24</v>
      </c>
      <c r="H127" s="37">
        <v>100</v>
      </c>
      <c r="I127" s="38">
        <v>8595614704557</v>
      </c>
      <c r="J127" s="71"/>
      <c r="R127" s="70"/>
    </row>
    <row r="128" spans="1:33" ht="12.95" customHeight="1">
      <c r="A128" s="31" t="s">
        <v>349</v>
      </c>
      <c r="B128" s="32" t="s">
        <v>347</v>
      </c>
      <c r="C128" s="32" t="s">
        <v>22</v>
      </c>
      <c r="D128" s="33" t="s">
        <v>350</v>
      </c>
      <c r="E128" s="34">
        <f>'[1]PV23 b'!I4</f>
        <v>12.5</v>
      </c>
      <c r="F128" s="35">
        <f t="shared" si="1"/>
        <v>15.13</v>
      </c>
      <c r="G128" s="36" t="s">
        <v>24</v>
      </c>
      <c r="H128" s="37">
        <v>100</v>
      </c>
      <c r="I128" s="64">
        <v>8595614709309</v>
      </c>
      <c r="J128" s="71"/>
      <c r="R128" s="70"/>
    </row>
    <row r="129" spans="1:18" ht="12.95" customHeight="1">
      <c r="A129" s="31" t="s">
        <v>351</v>
      </c>
      <c r="B129" s="32" t="s">
        <v>352</v>
      </c>
      <c r="C129" s="32" t="s">
        <v>22</v>
      </c>
      <c r="D129" s="33" t="s">
        <v>353</v>
      </c>
      <c r="E129" s="34">
        <f>[1]PV32!I4</f>
        <v>26.2</v>
      </c>
      <c r="F129" s="35">
        <f t="shared" si="1"/>
        <v>31.7</v>
      </c>
      <c r="G129" s="36" t="s">
        <v>24</v>
      </c>
      <c r="H129" s="37">
        <v>100</v>
      </c>
      <c r="I129" s="64">
        <v>8595614704601</v>
      </c>
      <c r="J129" s="71"/>
      <c r="R129" s="70"/>
    </row>
    <row r="130" spans="1:18" ht="12.95" customHeight="1">
      <c r="A130" s="31" t="s">
        <v>354</v>
      </c>
      <c r="B130" s="32" t="s">
        <v>222</v>
      </c>
      <c r="C130" s="32" t="s">
        <v>22</v>
      </c>
      <c r="D130" s="33" t="s">
        <v>355</v>
      </c>
      <c r="E130" s="34">
        <f>[1]Zboží!E15</f>
        <v>18</v>
      </c>
      <c r="F130" s="35">
        <f t="shared" si="1"/>
        <v>21.78</v>
      </c>
      <c r="G130" s="36" t="s">
        <v>24</v>
      </c>
      <c r="H130" s="37">
        <v>100</v>
      </c>
      <c r="I130" s="38">
        <v>8595614770156</v>
      </c>
      <c r="J130" s="71"/>
      <c r="R130" s="70"/>
    </row>
    <row r="131" spans="1:18" ht="12.95" customHeight="1">
      <c r="A131" s="31" t="s">
        <v>356</v>
      </c>
      <c r="B131" s="32" t="s">
        <v>222</v>
      </c>
      <c r="C131" s="32" t="s">
        <v>22</v>
      </c>
      <c r="D131" s="33" t="s">
        <v>357</v>
      </c>
      <c r="E131" s="34">
        <f>[1]PV42!I4</f>
        <v>12.8</v>
      </c>
      <c r="F131" s="35">
        <f t="shared" si="1"/>
        <v>15.49</v>
      </c>
      <c r="G131" s="36" t="s">
        <v>24</v>
      </c>
      <c r="H131" s="37">
        <v>100</v>
      </c>
      <c r="I131" s="64">
        <v>8595614704656</v>
      </c>
      <c r="J131" s="71"/>
      <c r="R131" s="70"/>
    </row>
    <row r="132" spans="1:18" ht="12.95" customHeight="1">
      <c r="A132" s="31" t="s">
        <v>358</v>
      </c>
      <c r="B132" s="32" t="s">
        <v>359</v>
      </c>
      <c r="C132" s="32" t="s">
        <v>22</v>
      </c>
      <c r="D132" s="33" t="s">
        <v>360</v>
      </c>
      <c r="E132" s="34">
        <f>[1]PV44!I4</f>
        <v>10.5</v>
      </c>
      <c r="F132" s="35">
        <f t="shared" si="1"/>
        <v>12.71</v>
      </c>
      <c r="G132" s="36" t="s">
        <v>24</v>
      </c>
      <c r="H132" s="37">
        <v>100</v>
      </c>
      <c r="I132" s="64">
        <v>8595614704700</v>
      </c>
      <c r="J132" s="32"/>
      <c r="R132" s="70"/>
    </row>
    <row r="133" spans="1:18" ht="12.95" customHeight="1">
      <c r="A133" s="31" t="s">
        <v>361</v>
      </c>
      <c r="B133" s="32" t="s">
        <v>283</v>
      </c>
      <c r="C133" s="32" t="s">
        <v>237</v>
      </c>
      <c r="D133" s="33" t="s">
        <v>362</v>
      </c>
      <c r="E133" s="34">
        <f>'[1]PV44 b 20'!I4</f>
        <v>17.5</v>
      </c>
      <c r="F133" s="35">
        <f t="shared" si="1"/>
        <v>21.18</v>
      </c>
      <c r="G133" s="36" t="s">
        <v>24</v>
      </c>
      <c r="H133" s="37">
        <v>100</v>
      </c>
      <c r="I133" s="64">
        <v>8595614709859</v>
      </c>
      <c r="J133" s="55" t="s">
        <v>239</v>
      </c>
      <c r="R133" s="70"/>
    </row>
    <row r="134" spans="1:18" ht="12.95" customHeight="1">
      <c r="A134" s="31" t="s">
        <v>363</v>
      </c>
      <c r="B134" s="32" t="s">
        <v>283</v>
      </c>
      <c r="C134" s="32" t="s">
        <v>237</v>
      </c>
      <c r="D134" s="33" t="s">
        <v>364</v>
      </c>
      <c r="E134" s="34">
        <f>'[1]PV44 b 35'!I4</f>
        <v>18</v>
      </c>
      <c r="F134" s="35">
        <f t="shared" si="1"/>
        <v>21.78</v>
      </c>
      <c r="G134" s="36" t="s">
        <v>24</v>
      </c>
      <c r="H134" s="37">
        <v>100</v>
      </c>
      <c r="I134" s="64">
        <v>8595614709903</v>
      </c>
      <c r="J134" s="55" t="s">
        <v>239</v>
      </c>
      <c r="R134" s="70"/>
    </row>
    <row r="135" spans="1:18" ht="12.95" customHeight="1">
      <c r="A135" s="31" t="s">
        <v>365</v>
      </c>
      <c r="B135" s="32" t="s">
        <v>283</v>
      </c>
      <c r="C135" s="32" t="s">
        <v>237</v>
      </c>
      <c r="D135" s="33" t="s">
        <v>366</v>
      </c>
      <c r="E135" s="34">
        <f>'[1]PV44 b 50'!I4</f>
        <v>18.5</v>
      </c>
      <c r="F135" s="35">
        <f t="shared" si="1"/>
        <v>22.39</v>
      </c>
      <c r="G135" s="36" t="s">
        <v>24</v>
      </c>
      <c r="H135" s="37">
        <v>100</v>
      </c>
      <c r="I135" s="64">
        <v>8595614709958</v>
      </c>
      <c r="J135" s="55" t="s">
        <v>239</v>
      </c>
      <c r="R135" s="70"/>
    </row>
    <row r="136" spans="1:18" ht="12.95" customHeight="1">
      <c r="A136" s="31" t="s">
        <v>367</v>
      </c>
      <c r="B136" s="32" t="s">
        <v>368</v>
      </c>
      <c r="C136" s="32" t="s">
        <v>22</v>
      </c>
      <c r="D136" s="33" t="s">
        <v>369</v>
      </c>
      <c r="E136" s="34">
        <f>'[1]DOUa-15'!I4</f>
        <v>24.1</v>
      </c>
      <c r="F136" s="35">
        <f t="shared" si="1"/>
        <v>29.16</v>
      </c>
      <c r="G136" s="36" t="s">
        <v>24</v>
      </c>
      <c r="H136" s="37">
        <v>50</v>
      </c>
      <c r="I136" s="38">
        <v>8595614704755</v>
      </c>
      <c r="J136" s="32"/>
      <c r="R136" s="70"/>
    </row>
    <row r="137" spans="1:18" ht="12.95" customHeight="1">
      <c r="A137" s="31" t="s">
        <v>370</v>
      </c>
      <c r="B137" s="32" t="s">
        <v>368</v>
      </c>
      <c r="C137" s="32" t="s">
        <v>22</v>
      </c>
      <c r="D137" s="33" t="s">
        <v>371</v>
      </c>
      <c r="E137" s="34">
        <f>'[1]DOUa-20'!I4</f>
        <v>26.6</v>
      </c>
      <c r="F137" s="35">
        <f t="shared" si="1"/>
        <v>32.19</v>
      </c>
      <c r="G137" s="36" t="s">
        <v>24</v>
      </c>
      <c r="H137" s="37">
        <v>50</v>
      </c>
      <c r="I137" s="38">
        <v>8595614704809</v>
      </c>
      <c r="J137" s="32"/>
      <c r="R137" s="70"/>
    </row>
    <row r="138" spans="1:18" ht="12.95" customHeight="1">
      <c r="A138" s="31" t="s">
        <v>372</v>
      </c>
      <c r="B138" s="32" t="s">
        <v>368</v>
      </c>
      <c r="C138" s="32" t="s">
        <v>22</v>
      </c>
      <c r="D138" s="33" t="s">
        <v>373</v>
      </c>
      <c r="E138" s="34">
        <f>'[1]DOUa-25'!I4</f>
        <v>29</v>
      </c>
      <c r="F138" s="35">
        <f t="shared" si="1"/>
        <v>35.090000000000003</v>
      </c>
      <c r="G138" s="36" t="s">
        <v>24</v>
      </c>
      <c r="H138" s="37">
        <v>50</v>
      </c>
      <c r="I138" s="38">
        <v>8595614704854</v>
      </c>
      <c r="J138" s="32"/>
      <c r="R138" s="70"/>
    </row>
    <row r="139" spans="1:18" ht="12.95" customHeight="1">
      <c r="A139" s="31" t="s">
        <v>374</v>
      </c>
      <c r="B139" s="32" t="s">
        <v>368</v>
      </c>
      <c r="C139" s="32" t="s">
        <v>22</v>
      </c>
      <c r="D139" s="33" t="s">
        <v>375</v>
      </c>
      <c r="E139" s="34">
        <f>'[1]DUDa-11'!I4</f>
        <v>21</v>
      </c>
      <c r="F139" s="35">
        <f t="shared" si="1"/>
        <v>25.41</v>
      </c>
      <c r="G139" s="36" t="s">
        <v>24</v>
      </c>
      <c r="H139" s="37">
        <v>100</v>
      </c>
      <c r="I139" s="38">
        <v>8595614704908</v>
      </c>
      <c r="J139" s="72" t="s">
        <v>376</v>
      </c>
      <c r="R139" s="70"/>
    </row>
    <row r="140" spans="1:18" ht="12.95" customHeight="1">
      <c r="A140" s="31" t="s">
        <v>377</v>
      </c>
      <c r="B140" s="32" t="s">
        <v>368</v>
      </c>
      <c r="C140" s="32" t="s">
        <v>22</v>
      </c>
      <c r="D140" s="33" t="s">
        <v>378</v>
      </c>
      <c r="E140" s="34">
        <f>'[1]DUDa-18'!I4</f>
        <v>21</v>
      </c>
      <c r="F140" s="35">
        <f t="shared" ref="F140:F167" si="2">ROUND(E140*$N$3,2)</f>
        <v>25.41</v>
      </c>
      <c r="G140" s="36" t="s">
        <v>24</v>
      </c>
      <c r="H140" s="37">
        <v>50</v>
      </c>
      <c r="I140" s="73">
        <v>8595614704953</v>
      </c>
      <c r="J140" s="72" t="s">
        <v>288</v>
      </c>
      <c r="R140" s="70"/>
    </row>
    <row r="141" spans="1:18" ht="12.95" customHeight="1">
      <c r="A141" s="31" t="s">
        <v>379</v>
      </c>
      <c r="B141" s="32" t="s">
        <v>368</v>
      </c>
      <c r="C141" s="32" t="s">
        <v>22</v>
      </c>
      <c r="D141" s="33" t="s">
        <v>380</v>
      </c>
      <c r="E141" s="34">
        <f>'[1]DUDa-22'!I4</f>
        <v>23</v>
      </c>
      <c r="F141" s="35">
        <f t="shared" si="2"/>
        <v>27.83</v>
      </c>
      <c r="G141" s="36" t="s">
        <v>24</v>
      </c>
      <c r="H141" s="37">
        <v>50</v>
      </c>
      <c r="I141" s="38">
        <v>8595614705004</v>
      </c>
      <c r="J141" s="72" t="s">
        <v>291</v>
      </c>
      <c r="R141" s="70"/>
    </row>
    <row r="142" spans="1:18" ht="12.95" customHeight="1">
      <c r="A142" s="31" t="s">
        <v>381</v>
      </c>
      <c r="B142" s="32" t="s">
        <v>368</v>
      </c>
      <c r="C142" s="32" t="s">
        <v>22</v>
      </c>
      <c r="D142" s="33" t="s">
        <v>382</v>
      </c>
      <c r="E142" s="34">
        <f>'[1]DUDa-27'!I4</f>
        <v>27</v>
      </c>
      <c r="F142" s="35">
        <f t="shared" si="2"/>
        <v>32.67</v>
      </c>
      <c r="G142" s="36" t="s">
        <v>24</v>
      </c>
      <c r="H142" s="37">
        <v>50</v>
      </c>
      <c r="I142" s="38">
        <v>8595614705059</v>
      </c>
      <c r="J142" s="72" t="s">
        <v>383</v>
      </c>
      <c r="R142" s="70"/>
    </row>
    <row r="143" spans="1:18" ht="12.95" customHeight="1">
      <c r="A143" s="31" t="s">
        <v>384</v>
      </c>
      <c r="B143" s="32" t="s">
        <v>368</v>
      </c>
      <c r="C143" s="32" t="s">
        <v>22</v>
      </c>
      <c r="D143" s="33" t="s">
        <v>385</v>
      </c>
      <c r="E143" s="34">
        <f>'[1]DUDa-32'!I4</f>
        <v>31</v>
      </c>
      <c r="F143" s="35">
        <f t="shared" si="2"/>
        <v>37.51</v>
      </c>
      <c r="G143" s="36" t="s">
        <v>24</v>
      </c>
      <c r="H143" s="37">
        <v>50</v>
      </c>
      <c r="I143" s="38">
        <v>8595614705103</v>
      </c>
      <c r="J143" s="72" t="s">
        <v>386</v>
      </c>
      <c r="R143" s="70"/>
    </row>
    <row r="144" spans="1:18" ht="12.95" customHeight="1">
      <c r="A144" s="31" t="s">
        <v>387</v>
      </c>
      <c r="B144" s="32" t="s">
        <v>368</v>
      </c>
      <c r="C144" s="32" t="s">
        <v>22</v>
      </c>
      <c r="D144" s="33" t="s">
        <v>388</v>
      </c>
      <c r="E144" s="34">
        <f>'[1]DUDa-37'!I4</f>
        <v>35</v>
      </c>
      <c r="F144" s="35">
        <f t="shared" si="2"/>
        <v>42.35</v>
      </c>
      <c r="G144" s="36" t="s">
        <v>24</v>
      </c>
      <c r="H144" s="37">
        <v>50</v>
      </c>
      <c r="I144" s="38">
        <v>8595614708852</v>
      </c>
      <c r="J144" s="72" t="s">
        <v>389</v>
      </c>
      <c r="R144" s="70"/>
    </row>
    <row r="145" spans="1:18" ht="12.95" customHeight="1">
      <c r="A145" s="31" t="s">
        <v>390</v>
      </c>
      <c r="B145" s="32" t="s">
        <v>368</v>
      </c>
      <c r="C145" s="32" t="s">
        <v>22</v>
      </c>
      <c r="D145" s="33" t="s">
        <v>391</v>
      </c>
      <c r="E145" s="34">
        <f>[1]DUS!I4</f>
        <v>20</v>
      </c>
      <c r="F145" s="35">
        <f t="shared" si="2"/>
        <v>24.2</v>
      </c>
      <c r="G145" s="36" t="s">
        <v>24</v>
      </c>
      <c r="H145" s="37">
        <v>100</v>
      </c>
      <c r="I145" s="38">
        <v>8595614705950</v>
      </c>
      <c r="J145" s="39"/>
      <c r="R145" s="70"/>
    </row>
    <row r="146" spans="1:18" ht="12.95" customHeight="1">
      <c r="A146" s="31" t="s">
        <v>392</v>
      </c>
      <c r="B146" s="32" t="s">
        <v>368</v>
      </c>
      <c r="C146" s="32" t="s">
        <v>22</v>
      </c>
      <c r="D146" s="33" t="s">
        <v>393</v>
      </c>
      <c r="E146" s="34">
        <f>[1]DUDb!I4</f>
        <v>24</v>
      </c>
      <c r="F146" s="35">
        <f t="shared" si="2"/>
        <v>29.04</v>
      </c>
      <c r="G146" s="36" t="s">
        <v>24</v>
      </c>
      <c r="H146" s="37">
        <v>50</v>
      </c>
      <c r="I146" s="38">
        <v>8595614705158</v>
      </c>
      <c r="J146" s="72" t="s">
        <v>285</v>
      </c>
      <c r="R146" s="70"/>
    </row>
    <row r="147" spans="1:18" ht="12.95" customHeight="1">
      <c r="A147" s="31" t="s">
        <v>394</v>
      </c>
      <c r="B147" s="32" t="s">
        <v>395</v>
      </c>
      <c r="C147" s="32" t="s">
        <v>22</v>
      </c>
      <c r="D147" s="33" t="s">
        <v>396</v>
      </c>
      <c r="E147" s="34">
        <f>[1]DUZ!I4</f>
        <v>23.1</v>
      </c>
      <c r="F147" s="35">
        <f t="shared" si="2"/>
        <v>27.95</v>
      </c>
      <c r="G147" s="36" t="s">
        <v>24</v>
      </c>
      <c r="H147" s="37">
        <v>50</v>
      </c>
      <c r="I147" s="38">
        <v>8595614705202</v>
      </c>
      <c r="J147" s="39"/>
      <c r="R147" s="70"/>
    </row>
    <row r="148" spans="1:18" ht="12.95" customHeight="1">
      <c r="A148" s="31" t="s">
        <v>397</v>
      </c>
      <c r="B148" s="32" t="s">
        <v>398</v>
      </c>
      <c r="C148" s="32" t="s">
        <v>22</v>
      </c>
      <c r="D148" s="33" t="s">
        <v>399</v>
      </c>
      <c r="E148" s="34">
        <f>[1]DJT!I4</f>
        <v>22</v>
      </c>
      <c r="F148" s="35">
        <f t="shared" si="2"/>
        <v>26.62</v>
      </c>
      <c r="G148" s="36" t="s">
        <v>24</v>
      </c>
      <c r="H148" s="74">
        <v>50</v>
      </c>
      <c r="I148" s="38">
        <v>8595614705257</v>
      </c>
      <c r="J148" s="39"/>
      <c r="R148" s="70"/>
    </row>
    <row r="149" spans="1:18" ht="12.95" customHeight="1">
      <c r="A149" s="31" t="s">
        <v>400</v>
      </c>
      <c r="B149" s="32" t="s">
        <v>401</v>
      </c>
      <c r="C149" s="32" t="s">
        <v>22</v>
      </c>
      <c r="D149" s="33" t="s">
        <v>402</v>
      </c>
      <c r="E149" s="34">
        <f>[1]DJD!I4</f>
        <v>19</v>
      </c>
      <c r="F149" s="35">
        <f t="shared" si="2"/>
        <v>22.99</v>
      </c>
      <c r="G149" s="36" t="s">
        <v>24</v>
      </c>
      <c r="H149" s="37">
        <v>50</v>
      </c>
      <c r="I149" s="38">
        <v>8595614705356</v>
      </c>
      <c r="J149" s="39" t="s">
        <v>285</v>
      </c>
      <c r="R149" s="70"/>
    </row>
    <row r="150" spans="1:18" ht="12.95" customHeight="1">
      <c r="A150" s="31" t="s">
        <v>403</v>
      </c>
      <c r="B150" s="32" t="s">
        <v>401</v>
      </c>
      <c r="C150" s="32" t="s">
        <v>22</v>
      </c>
      <c r="D150" s="33" t="s">
        <v>404</v>
      </c>
      <c r="E150" s="34">
        <f>[1]DJDp!I4</f>
        <v>21</v>
      </c>
      <c r="F150" s="35">
        <f t="shared" si="2"/>
        <v>25.41</v>
      </c>
      <c r="G150" s="36" t="s">
        <v>24</v>
      </c>
      <c r="H150" s="37">
        <v>50</v>
      </c>
      <c r="I150" s="38">
        <v>8595614705400</v>
      </c>
      <c r="J150" s="39" t="s">
        <v>288</v>
      </c>
      <c r="R150" s="70"/>
    </row>
    <row r="151" spans="1:18" ht="12.95" customHeight="1">
      <c r="A151" s="31" t="s">
        <v>405</v>
      </c>
      <c r="B151" s="32" t="s">
        <v>401</v>
      </c>
      <c r="C151" s="32" t="s">
        <v>22</v>
      </c>
      <c r="D151" s="33" t="s">
        <v>406</v>
      </c>
      <c r="E151" s="34">
        <f>[1]DJDpp!I4</f>
        <v>23.2</v>
      </c>
      <c r="F151" s="35">
        <f t="shared" si="2"/>
        <v>28.07</v>
      </c>
      <c r="G151" s="36" t="s">
        <v>24</v>
      </c>
      <c r="H151" s="37">
        <v>50</v>
      </c>
      <c r="I151" s="38">
        <v>8595614705455</v>
      </c>
      <c r="J151" s="39" t="s">
        <v>291</v>
      </c>
      <c r="R151" s="70"/>
    </row>
    <row r="152" spans="1:18" ht="12.95" customHeight="1">
      <c r="A152" s="31" t="s">
        <v>407</v>
      </c>
      <c r="B152" s="32" t="s">
        <v>401</v>
      </c>
      <c r="C152" s="32" t="s">
        <v>22</v>
      </c>
      <c r="D152" s="33" t="s">
        <v>408</v>
      </c>
      <c r="E152" s="34">
        <f>[1]DJDppp!I4</f>
        <v>24</v>
      </c>
      <c r="F152" s="35">
        <f t="shared" si="2"/>
        <v>29.04</v>
      </c>
      <c r="G152" s="36" t="s">
        <v>24</v>
      </c>
      <c r="H152" s="37">
        <v>50</v>
      </c>
      <c r="I152" s="38">
        <v>8595614705509</v>
      </c>
      <c r="J152" s="39" t="s">
        <v>294</v>
      </c>
      <c r="R152" s="70"/>
    </row>
    <row r="153" spans="1:18" ht="12.95" customHeight="1">
      <c r="A153" s="31" t="s">
        <v>409</v>
      </c>
      <c r="B153" s="32" t="s">
        <v>401</v>
      </c>
      <c r="C153" s="32" t="s">
        <v>22</v>
      </c>
      <c r="D153" s="33" t="s">
        <v>410</v>
      </c>
      <c r="E153" s="34">
        <f>[1]DJDpppp!I4</f>
        <v>28</v>
      </c>
      <c r="F153" s="35">
        <f t="shared" si="2"/>
        <v>33.880000000000003</v>
      </c>
      <c r="G153" s="36" t="s">
        <v>24</v>
      </c>
      <c r="H153" s="37">
        <v>50</v>
      </c>
      <c r="I153" s="38">
        <v>8595614708906</v>
      </c>
      <c r="J153" s="39" t="s">
        <v>297</v>
      </c>
      <c r="R153" s="70"/>
    </row>
    <row r="154" spans="1:18" ht="12.95" customHeight="1">
      <c r="A154" s="31" t="s">
        <v>411</v>
      </c>
      <c r="B154" s="32" t="s">
        <v>401</v>
      </c>
      <c r="C154" s="32" t="s">
        <v>22</v>
      </c>
      <c r="D154" s="33" t="s">
        <v>412</v>
      </c>
      <c r="E154" s="34">
        <f>[1]DJDh!I4</f>
        <v>13.2</v>
      </c>
      <c r="F154" s="35">
        <f t="shared" si="2"/>
        <v>15.97</v>
      </c>
      <c r="G154" s="36" t="s">
        <v>24</v>
      </c>
      <c r="H154" s="37">
        <v>50</v>
      </c>
      <c r="I154" s="38">
        <v>8595614705554</v>
      </c>
      <c r="J154" s="39" t="s">
        <v>247</v>
      </c>
      <c r="R154" s="70"/>
    </row>
    <row r="155" spans="1:18" ht="12.95" customHeight="1">
      <c r="A155" s="31" t="s">
        <v>413</v>
      </c>
      <c r="B155" s="32" t="s">
        <v>401</v>
      </c>
      <c r="C155" s="32" t="s">
        <v>22</v>
      </c>
      <c r="D155" s="33" t="s">
        <v>414</v>
      </c>
      <c r="E155" s="34">
        <f>[1]DJDb!I4</f>
        <v>15.5</v>
      </c>
      <c r="F155" s="35">
        <f t="shared" si="2"/>
        <v>18.760000000000002</v>
      </c>
      <c r="G155" s="36" t="s">
        <v>24</v>
      </c>
      <c r="H155" s="37">
        <v>50</v>
      </c>
      <c r="I155" s="38">
        <v>8595614705608</v>
      </c>
      <c r="J155" s="39" t="s">
        <v>285</v>
      </c>
      <c r="R155" s="70"/>
    </row>
    <row r="156" spans="1:18" ht="12.95" customHeight="1">
      <c r="A156" s="31" t="s">
        <v>415</v>
      </c>
      <c r="B156" s="32" t="s">
        <v>401</v>
      </c>
      <c r="C156" s="32" t="s">
        <v>22</v>
      </c>
      <c r="D156" s="33" t="s">
        <v>416</v>
      </c>
      <c r="E156" s="34">
        <f>[1]DJDbp!I4</f>
        <v>17.5</v>
      </c>
      <c r="F156" s="35">
        <f t="shared" si="2"/>
        <v>21.18</v>
      </c>
      <c r="G156" s="36" t="s">
        <v>24</v>
      </c>
      <c r="H156" s="37">
        <v>50</v>
      </c>
      <c r="I156" s="38">
        <v>8595614705653</v>
      </c>
      <c r="J156" s="39" t="s">
        <v>288</v>
      </c>
      <c r="R156" s="70"/>
    </row>
    <row r="157" spans="1:18" ht="12.95" customHeight="1">
      <c r="A157" s="31" t="s">
        <v>417</v>
      </c>
      <c r="B157" s="32" t="s">
        <v>401</v>
      </c>
      <c r="C157" s="32" t="s">
        <v>22</v>
      </c>
      <c r="D157" s="33" t="s">
        <v>418</v>
      </c>
      <c r="E157" s="34">
        <f>[1]DJDbpp!I4</f>
        <v>19.3</v>
      </c>
      <c r="F157" s="35">
        <f t="shared" si="2"/>
        <v>23.35</v>
      </c>
      <c r="G157" s="36" t="s">
        <v>24</v>
      </c>
      <c r="H157" s="37">
        <v>50</v>
      </c>
      <c r="I157" s="38">
        <v>8595614705707</v>
      </c>
      <c r="J157" s="39" t="s">
        <v>291</v>
      </c>
      <c r="R157" s="70"/>
    </row>
    <row r="158" spans="1:18" ht="12.95" customHeight="1">
      <c r="A158" s="31" t="s">
        <v>419</v>
      </c>
      <c r="B158" s="32" t="s">
        <v>401</v>
      </c>
      <c r="C158" s="32" t="s">
        <v>22</v>
      </c>
      <c r="D158" s="33" t="s">
        <v>420</v>
      </c>
      <c r="E158" s="34">
        <f>[1]DJDbppp!I4</f>
        <v>20.2</v>
      </c>
      <c r="F158" s="35">
        <f t="shared" si="2"/>
        <v>24.44</v>
      </c>
      <c r="G158" s="36" t="s">
        <v>24</v>
      </c>
      <c r="H158" s="37">
        <v>50</v>
      </c>
      <c r="I158" s="38">
        <v>8595614709101</v>
      </c>
      <c r="J158" s="39" t="s">
        <v>294</v>
      </c>
      <c r="R158" s="70"/>
    </row>
    <row r="159" spans="1:18" ht="12.95" customHeight="1">
      <c r="A159" s="31" t="s">
        <v>421</v>
      </c>
      <c r="B159" s="32" t="s">
        <v>401</v>
      </c>
      <c r="C159" s="32" t="s">
        <v>22</v>
      </c>
      <c r="D159" s="33" t="s">
        <v>422</v>
      </c>
      <c r="E159" s="34">
        <f>[1]DJDbpppp!I4</f>
        <v>23</v>
      </c>
      <c r="F159" s="35">
        <f t="shared" si="2"/>
        <v>27.83</v>
      </c>
      <c r="G159" s="36" t="s">
        <v>24</v>
      </c>
      <c r="H159" s="37">
        <v>50</v>
      </c>
      <c r="I159" s="38">
        <v>8595614709156</v>
      </c>
      <c r="J159" s="39" t="s">
        <v>297</v>
      </c>
      <c r="R159" s="70"/>
    </row>
    <row r="160" spans="1:18" ht="12.95" customHeight="1">
      <c r="A160" s="31" t="s">
        <v>423</v>
      </c>
      <c r="B160" s="32" t="s">
        <v>401</v>
      </c>
      <c r="C160" s="32" t="s">
        <v>22</v>
      </c>
      <c r="D160" s="33" t="s">
        <v>424</v>
      </c>
      <c r="E160" s="34">
        <f>[1]DJDc!I4</f>
        <v>18</v>
      </c>
      <c r="F160" s="35">
        <f t="shared" si="2"/>
        <v>21.78</v>
      </c>
      <c r="G160" s="36" t="s">
        <v>24</v>
      </c>
      <c r="H160" s="37">
        <v>50</v>
      </c>
      <c r="I160" s="38">
        <v>8595614705806</v>
      </c>
      <c r="J160" s="39" t="s">
        <v>285</v>
      </c>
      <c r="R160" s="70"/>
    </row>
    <row r="161" spans="1:18" ht="12.95" customHeight="1">
      <c r="A161" s="31" t="s">
        <v>425</v>
      </c>
      <c r="B161" s="32" t="s">
        <v>401</v>
      </c>
      <c r="C161" s="32" t="s">
        <v>22</v>
      </c>
      <c r="D161" s="33" t="s">
        <v>426</v>
      </c>
      <c r="E161" s="34">
        <f>[1]DJDcp!I4</f>
        <v>19.600000000000001</v>
      </c>
      <c r="F161" s="35">
        <f t="shared" si="2"/>
        <v>23.72</v>
      </c>
      <c r="G161" s="36" t="s">
        <v>24</v>
      </c>
      <c r="H161" s="37">
        <v>50</v>
      </c>
      <c r="I161" s="38">
        <v>8595614705851</v>
      </c>
      <c r="J161" s="39" t="s">
        <v>288</v>
      </c>
      <c r="R161" s="70"/>
    </row>
    <row r="162" spans="1:18" ht="12.95" customHeight="1">
      <c r="A162" s="31" t="s">
        <v>427</v>
      </c>
      <c r="B162" s="32" t="s">
        <v>401</v>
      </c>
      <c r="C162" s="32" t="s">
        <v>22</v>
      </c>
      <c r="D162" s="33" t="s">
        <v>428</v>
      </c>
      <c r="E162" s="34">
        <f>[1]DJDcpp!I4</f>
        <v>21</v>
      </c>
      <c r="F162" s="35">
        <f t="shared" si="2"/>
        <v>25.41</v>
      </c>
      <c r="G162" s="36" t="s">
        <v>24</v>
      </c>
      <c r="H162" s="37">
        <v>50</v>
      </c>
      <c r="I162" s="38">
        <v>8595614705905</v>
      </c>
      <c r="J162" s="39" t="s">
        <v>291</v>
      </c>
    </row>
    <row r="163" spans="1:18" ht="12.95" customHeight="1">
      <c r="A163" s="31" t="s">
        <v>429</v>
      </c>
      <c r="B163" s="32" t="s">
        <v>401</v>
      </c>
      <c r="C163" s="32" t="s">
        <v>22</v>
      </c>
      <c r="D163" s="33" t="s">
        <v>430</v>
      </c>
      <c r="E163" s="34">
        <f>[1]DJDcppp!I4</f>
        <v>24</v>
      </c>
      <c r="F163" s="35">
        <f t="shared" si="2"/>
        <v>29.04</v>
      </c>
      <c r="G163" s="36" t="s">
        <v>24</v>
      </c>
      <c r="H163" s="37">
        <v>50</v>
      </c>
      <c r="I163" s="38">
        <v>8595614708951</v>
      </c>
      <c r="J163" s="39" t="s">
        <v>294</v>
      </c>
    </row>
    <row r="164" spans="1:18" ht="12.95" customHeight="1">
      <c r="A164" s="31" t="s">
        <v>431</v>
      </c>
      <c r="B164" s="32" t="s">
        <v>401</v>
      </c>
      <c r="C164" s="32" t="s">
        <v>22</v>
      </c>
      <c r="D164" s="33" t="s">
        <v>432</v>
      </c>
      <c r="E164" s="34">
        <f>[1]DJDcpppp!I4</f>
        <v>25</v>
      </c>
      <c r="F164" s="35">
        <f t="shared" si="2"/>
        <v>30.25</v>
      </c>
      <c r="G164" s="36" t="s">
        <v>24</v>
      </c>
      <c r="H164" s="37">
        <v>50</v>
      </c>
      <c r="I164" s="38">
        <v>8595614709002</v>
      </c>
      <c r="J164" s="39" t="s">
        <v>297</v>
      </c>
    </row>
    <row r="165" spans="1:18" ht="12.95" customHeight="1">
      <c r="A165" s="31" t="s">
        <v>433</v>
      </c>
      <c r="B165" s="32" t="s">
        <v>401</v>
      </c>
      <c r="C165" s="32" t="s">
        <v>22</v>
      </c>
      <c r="D165" s="33" t="s">
        <v>434</v>
      </c>
      <c r="E165" s="34">
        <f>[1]DJZ!I4</f>
        <v>19</v>
      </c>
      <c r="F165" s="35">
        <f t="shared" si="2"/>
        <v>22.99</v>
      </c>
      <c r="G165" s="36" t="s">
        <v>24</v>
      </c>
      <c r="H165" s="37">
        <v>50</v>
      </c>
      <c r="I165" s="38">
        <v>8595614705752</v>
      </c>
      <c r="J165" s="39"/>
    </row>
    <row r="166" spans="1:18" ht="12.95" customHeight="1">
      <c r="A166" s="31" t="s">
        <v>435</v>
      </c>
      <c r="B166" s="32" t="s">
        <v>401</v>
      </c>
      <c r="C166" s="32" t="s">
        <v>22</v>
      </c>
      <c r="D166" s="33" t="s">
        <v>436</v>
      </c>
      <c r="E166" s="34">
        <f>[1]DJSb!I4</f>
        <v>16</v>
      </c>
      <c r="F166" s="35">
        <f t="shared" si="2"/>
        <v>19.36</v>
      </c>
      <c r="G166" s="36" t="s">
        <v>24</v>
      </c>
      <c r="H166" s="37">
        <v>50</v>
      </c>
      <c r="I166" s="38">
        <v>8595614706001</v>
      </c>
      <c r="J166" s="39"/>
      <c r="R166" s="75"/>
    </row>
    <row r="167" spans="1:18" ht="12.95" customHeight="1">
      <c r="A167" s="31" t="s">
        <v>437</v>
      </c>
      <c r="B167" s="32" t="s">
        <v>438</v>
      </c>
      <c r="C167" s="32" t="s">
        <v>22</v>
      </c>
      <c r="D167" s="33" t="s">
        <v>439</v>
      </c>
      <c r="E167" s="34">
        <f>[1]DJSc!I4</f>
        <v>58</v>
      </c>
      <c r="F167" s="35">
        <f t="shared" si="2"/>
        <v>70.180000000000007</v>
      </c>
      <c r="G167" s="36" t="s">
        <v>24</v>
      </c>
      <c r="H167" s="37">
        <v>50</v>
      </c>
      <c r="I167" s="38">
        <v>8595614709200</v>
      </c>
      <c r="J167" s="39"/>
      <c r="R167" s="75"/>
    </row>
    <row r="168" spans="1:18" ht="12.95" customHeight="1">
      <c r="A168" s="31" t="s">
        <v>440</v>
      </c>
      <c r="B168" s="32" t="s">
        <v>441</v>
      </c>
      <c r="C168" s="32" t="s">
        <v>22</v>
      </c>
      <c r="D168" s="33" t="s">
        <v>442</v>
      </c>
      <c r="E168" s="34">
        <f>[1]Zboží!E16</f>
        <v>240</v>
      </c>
      <c r="F168" s="35">
        <f>ROUND(E168*$N$3,2)</f>
        <v>290.39999999999998</v>
      </c>
      <c r="G168" s="36" t="s">
        <v>24</v>
      </c>
      <c r="H168" s="37">
        <v>1</v>
      </c>
      <c r="I168" s="38">
        <v>8595614710008</v>
      </c>
      <c r="J168" s="76"/>
      <c r="R168" s="75"/>
    </row>
    <row r="169" spans="1:18" ht="12.95" customHeight="1">
      <c r="A169" s="31" t="s">
        <v>443</v>
      </c>
      <c r="B169" s="32" t="s">
        <v>441</v>
      </c>
      <c r="C169" s="32" t="s">
        <v>22</v>
      </c>
      <c r="D169" s="33" t="s">
        <v>444</v>
      </c>
      <c r="E169" s="34">
        <f>[1]DJ4d!I4</f>
        <v>324</v>
      </c>
      <c r="F169" s="35">
        <f>ROUND(E169*$N$3,2)</f>
        <v>392.04</v>
      </c>
      <c r="G169" s="36" t="s">
        <v>24</v>
      </c>
      <c r="H169" s="37">
        <v>1</v>
      </c>
      <c r="I169" s="38">
        <v>8595614709255</v>
      </c>
      <c r="J169" s="77"/>
      <c r="R169" s="75"/>
    </row>
    <row r="170" spans="1:18" ht="12.95" customHeight="1">
      <c r="A170" s="31" t="s">
        <v>445</v>
      </c>
      <c r="B170" s="32" t="s">
        <v>446</v>
      </c>
      <c r="C170" s="32" t="s">
        <v>22</v>
      </c>
      <c r="D170" s="33" t="s">
        <v>447</v>
      </c>
      <c r="E170" s="34">
        <f>[1]OSH!I4</f>
        <v>62</v>
      </c>
      <c r="F170" s="35">
        <f t="shared" ref="F170:F233" si="3">ROUND(E170*$N$3,2)</f>
        <v>75.02</v>
      </c>
      <c r="G170" s="36" t="s">
        <v>24</v>
      </c>
      <c r="H170" s="37">
        <v>1</v>
      </c>
      <c r="I170" s="38">
        <v>8595614706308</v>
      </c>
      <c r="J170" s="39"/>
      <c r="R170" s="75"/>
    </row>
    <row r="171" spans="1:18" ht="12.95" customHeight="1">
      <c r="A171" s="31" t="s">
        <v>448</v>
      </c>
      <c r="B171" s="32" t="s">
        <v>449</v>
      </c>
      <c r="C171" s="32" t="s">
        <v>22</v>
      </c>
      <c r="D171" s="33" t="s">
        <v>450</v>
      </c>
      <c r="E171" s="34">
        <f>[1]OSD!I4</f>
        <v>50</v>
      </c>
      <c r="F171" s="35">
        <f t="shared" si="3"/>
        <v>60.5</v>
      </c>
      <c r="G171" s="36" t="s">
        <v>24</v>
      </c>
      <c r="H171" s="37">
        <v>1</v>
      </c>
      <c r="I171" s="38">
        <v>8595614706353</v>
      </c>
      <c r="J171" s="39"/>
      <c r="R171" s="75"/>
    </row>
    <row r="172" spans="1:18" ht="12.95" customHeight="1">
      <c r="A172" s="31" t="s">
        <v>451</v>
      </c>
      <c r="B172" s="32" t="s">
        <v>452</v>
      </c>
      <c r="C172" s="32" t="s">
        <v>22</v>
      </c>
      <c r="D172" s="33" t="s">
        <v>453</v>
      </c>
      <c r="E172" s="34">
        <f>'[1]OU1,7'!I4</f>
        <v>159</v>
      </c>
      <c r="F172" s="35">
        <f t="shared" si="3"/>
        <v>192.39</v>
      </c>
      <c r="G172" s="36" t="s">
        <v>24</v>
      </c>
      <c r="H172" s="37">
        <v>1</v>
      </c>
      <c r="I172" s="38">
        <v>8595614706056</v>
      </c>
      <c r="J172" s="39"/>
      <c r="R172" s="75"/>
    </row>
    <row r="173" spans="1:18" ht="12.95" customHeight="1">
      <c r="A173" s="31" t="s">
        <v>454</v>
      </c>
      <c r="B173" s="32" t="s">
        <v>452</v>
      </c>
      <c r="C173" s="32" t="s">
        <v>22</v>
      </c>
      <c r="D173" s="33" t="s">
        <v>455</v>
      </c>
      <c r="E173" s="34">
        <f>'[1]OU2,0'!I4</f>
        <v>186</v>
      </c>
      <c r="F173" s="35">
        <f t="shared" si="3"/>
        <v>225.06</v>
      </c>
      <c r="G173" s="36" t="s">
        <v>24</v>
      </c>
      <c r="H173" s="37">
        <v>1</v>
      </c>
      <c r="I173" s="38">
        <v>8595614706100</v>
      </c>
      <c r="J173" s="39"/>
      <c r="R173" s="75"/>
    </row>
    <row r="174" spans="1:18" ht="12.95" customHeight="1">
      <c r="A174" s="31" t="s">
        <v>456</v>
      </c>
      <c r="B174" s="32" t="s">
        <v>457</v>
      </c>
      <c r="C174" s="32" t="s">
        <v>22</v>
      </c>
      <c r="D174" s="33" t="s">
        <v>458</v>
      </c>
      <c r="E174" s="34">
        <f>'[1]OT1,7'!I4</f>
        <v>81</v>
      </c>
      <c r="F174" s="35">
        <f t="shared" si="3"/>
        <v>98.01</v>
      </c>
      <c r="G174" s="36" t="s">
        <v>24</v>
      </c>
      <c r="H174" s="37">
        <v>1</v>
      </c>
      <c r="I174" s="38">
        <v>8595614706155</v>
      </c>
      <c r="J174" s="39"/>
      <c r="R174" s="75"/>
    </row>
    <row r="175" spans="1:18" ht="12.95" customHeight="1">
      <c r="A175" s="31" t="s">
        <v>459</v>
      </c>
      <c r="B175" s="32" t="s">
        <v>460</v>
      </c>
      <c r="C175" s="32" t="s">
        <v>22</v>
      </c>
      <c r="D175" s="33" t="s">
        <v>461</v>
      </c>
      <c r="E175" s="34">
        <f>'[1]TZ1,5'!I4</f>
        <v>202</v>
      </c>
      <c r="F175" s="35">
        <f t="shared" si="3"/>
        <v>244.42</v>
      </c>
      <c r="G175" s="36" t="s">
        <v>24</v>
      </c>
      <c r="H175" s="37">
        <v>1</v>
      </c>
      <c r="I175" s="38">
        <v>8595614706209</v>
      </c>
      <c r="J175" s="39"/>
      <c r="R175" s="75"/>
    </row>
    <row r="176" spans="1:18" ht="12.95" customHeight="1">
      <c r="A176" s="31" t="s">
        <v>462</v>
      </c>
      <c r="B176" s="32" t="s">
        <v>460</v>
      </c>
      <c r="C176" s="32" t="s">
        <v>22</v>
      </c>
      <c r="D176" s="33" t="s">
        <v>463</v>
      </c>
      <c r="E176" s="34">
        <f>'[1]TZ2,0'!I4</f>
        <v>265</v>
      </c>
      <c r="F176" s="35">
        <f t="shared" si="3"/>
        <v>320.64999999999998</v>
      </c>
      <c r="G176" s="36" t="s">
        <v>24</v>
      </c>
      <c r="H176" s="37">
        <v>1</v>
      </c>
      <c r="I176" s="38">
        <v>8595614706254</v>
      </c>
      <c r="J176" s="39"/>
      <c r="R176" s="75"/>
    </row>
    <row r="177" spans="1:18" ht="12.95" customHeight="1">
      <c r="A177" s="31" t="s">
        <v>464</v>
      </c>
      <c r="B177" s="32" t="s">
        <v>465</v>
      </c>
      <c r="C177" s="32" t="s">
        <v>22</v>
      </c>
      <c r="D177" s="33" t="s">
        <v>466</v>
      </c>
      <c r="E177" s="34">
        <f>'[1]JR1,0'!I4</f>
        <v>134</v>
      </c>
      <c r="F177" s="35">
        <f t="shared" si="3"/>
        <v>162.13999999999999</v>
      </c>
      <c r="G177" s="36" t="s">
        <v>24</v>
      </c>
      <c r="H177" s="37">
        <v>1</v>
      </c>
      <c r="I177" s="38">
        <v>8595614706407</v>
      </c>
      <c r="J177" s="39"/>
      <c r="R177" s="75"/>
    </row>
    <row r="178" spans="1:18" ht="12.95" customHeight="1">
      <c r="A178" s="31" t="s">
        <v>467</v>
      </c>
      <c r="B178" s="32" t="s">
        <v>465</v>
      </c>
      <c r="C178" s="32" t="s">
        <v>22</v>
      </c>
      <c r="D178" s="33" t="s">
        <v>468</v>
      </c>
      <c r="E178" s="34">
        <f>'[1]JR1,5'!I4</f>
        <v>197</v>
      </c>
      <c r="F178" s="35">
        <f t="shared" si="3"/>
        <v>238.37</v>
      </c>
      <c r="G178" s="36" t="s">
        <v>24</v>
      </c>
      <c r="H178" s="37">
        <v>1</v>
      </c>
      <c r="I178" s="38">
        <v>8595614706452</v>
      </c>
      <c r="J178" s="39"/>
      <c r="R178" s="75"/>
    </row>
    <row r="179" spans="1:18" ht="12.95" customHeight="1">
      <c r="A179" s="31" t="s">
        <v>469</v>
      </c>
      <c r="B179" s="32" t="s">
        <v>465</v>
      </c>
      <c r="C179" s="32" t="s">
        <v>22</v>
      </c>
      <c r="D179" s="33" t="s">
        <v>470</v>
      </c>
      <c r="E179" s="34">
        <f>'[1]JR2,0'!I4</f>
        <v>258</v>
      </c>
      <c r="F179" s="35">
        <f t="shared" si="3"/>
        <v>312.18</v>
      </c>
      <c r="G179" s="36" t="s">
        <v>24</v>
      </c>
      <c r="H179" s="37">
        <v>1</v>
      </c>
      <c r="I179" s="38">
        <v>8595614706506</v>
      </c>
      <c r="J179" s="39"/>
      <c r="R179" s="75"/>
    </row>
    <row r="180" spans="1:18" ht="12.95" customHeight="1">
      <c r="A180" s="31" t="s">
        <v>471</v>
      </c>
      <c r="B180" s="32" t="s">
        <v>465</v>
      </c>
      <c r="C180" s="32" t="s">
        <v>22</v>
      </c>
      <c r="D180" s="33" t="s">
        <v>472</v>
      </c>
      <c r="E180" s="34">
        <f>'[1]JR3,0 '!I4</f>
        <v>383</v>
      </c>
      <c r="F180" s="35">
        <f t="shared" si="3"/>
        <v>463.43</v>
      </c>
      <c r="G180" s="36" t="s">
        <v>24</v>
      </c>
      <c r="H180" s="37">
        <v>1</v>
      </c>
      <c r="I180" s="38">
        <v>8595614706551</v>
      </c>
      <c r="J180" s="39"/>
      <c r="R180" s="78"/>
    </row>
    <row r="181" spans="1:18" ht="12.95" customHeight="1">
      <c r="A181" s="31" t="s">
        <v>473</v>
      </c>
      <c r="B181" s="32" t="s">
        <v>465</v>
      </c>
      <c r="C181" s="32" t="s">
        <v>22</v>
      </c>
      <c r="D181" s="33" t="s">
        <v>474</v>
      </c>
      <c r="E181" s="34">
        <f>'[1]JR4,0'!I4</f>
        <v>513</v>
      </c>
      <c r="F181" s="35">
        <f t="shared" si="3"/>
        <v>620.73</v>
      </c>
      <c r="G181" s="36" t="s">
        <v>24</v>
      </c>
      <c r="H181" s="37">
        <v>1</v>
      </c>
      <c r="I181" s="38">
        <v>8595614706605</v>
      </c>
      <c r="J181" s="39"/>
      <c r="R181" s="78"/>
    </row>
    <row r="182" spans="1:18" ht="12.95" customHeight="1">
      <c r="A182" s="31" t="s">
        <v>475</v>
      </c>
      <c r="B182" s="32" t="s">
        <v>465</v>
      </c>
      <c r="C182" s="32" t="s">
        <v>22</v>
      </c>
      <c r="D182" s="33" t="s">
        <v>476</v>
      </c>
      <c r="E182" s="34">
        <f>'[1]JR5,0'!I4</f>
        <v>643</v>
      </c>
      <c r="F182" s="35">
        <f t="shared" si="3"/>
        <v>778.03</v>
      </c>
      <c r="G182" s="36" t="s">
        <v>24</v>
      </c>
      <c r="H182" s="37">
        <v>1</v>
      </c>
      <c r="I182" s="38">
        <v>8595614706650</v>
      </c>
      <c r="J182" s="39"/>
      <c r="R182" s="78"/>
    </row>
    <row r="183" spans="1:18" ht="12.95" customHeight="1">
      <c r="A183" s="31" t="s">
        <v>477</v>
      </c>
      <c r="B183" s="32" t="s">
        <v>465</v>
      </c>
      <c r="C183" s="32" t="s">
        <v>22</v>
      </c>
      <c r="D183" s="33" t="s">
        <v>478</v>
      </c>
      <c r="E183" s="34">
        <f>'[1]JR6,0'!I4</f>
        <v>771</v>
      </c>
      <c r="F183" s="35">
        <f t="shared" si="3"/>
        <v>932.91</v>
      </c>
      <c r="G183" s="36" t="s">
        <v>24</v>
      </c>
      <c r="H183" s="37">
        <v>1</v>
      </c>
      <c r="I183" s="38">
        <v>8595614706704</v>
      </c>
      <c r="J183" s="39"/>
      <c r="R183" s="78"/>
    </row>
    <row r="184" spans="1:18" ht="12.95" customHeight="1">
      <c r="A184" s="31" t="s">
        <v>479</v>
      </c>
      <c r="B184" s="32" t="s">
        <v>316</v>
      </c>
      <c r="C184" s="32" t="s">
        <v>480</v>
      </c>
      <c r="D184" s="33" t="s">
        <v>481</v>
      </c>
      <c r="E184" s="34">
        <f>'[1]Podložka PB9'!I4</f>
        <v>42</v>
      </c>
      <c r="F184" s="35">
        <f t="shared" si="3"/>
        <v>50.82</v>
      </c>
      <c r="G184" s="36" t="s">
        <v>24</v>
      </c>
      <c r="H184" s="37">
        <v>1</v>
      </c>
      <c r="I184" s="38">
        <v>8595614707800</v>
      </c>
      <c r="J184" s="39" t="s">
        <v>482</v>
      </c>
      <c r="R184" s="78"/>
    </row>
    <row r="185" spans="1:18" ht="12.95" customHeight="1">
      <c r="A185" s="31" t="s">
        <v>483</v>
      </c>
      <c r="B185" s="32" t="s">
        <v>484</v>
      </c>
      <c r="C185" s="32" t="s">
        <v>22</v>
      </c>
      <c r="D185" s="33" t="s">
        <v>485</v>
      </c>
      <c r="E185" s="34">
        <f>'[1]PB 9'!I4</f>
        <v>135</v>
      </c>
      <c r="F185" s="35">
        <f t="shared" si="3"/>
        <v>163.35</v>
      </c>
      <c r="G185" s="36" t="s">
        <v>24</v>
      </c>
      <c r="H185" s="37">
        <v>1</v>
      </c>
      <c r="I185" s="38">
        <v>8595614707855</v>
      </c>
      <c r="J185" s="39"/>
      <c r="R185" s="78"/>
    </row>
    <row r="186" spans="1:18" ht="12.95" customHeight="1">
      <c r="A186" s="31" t="s">
        <v>486</v>
      </c>
      <c r="B186" s="32" t="s">
        <v>316</v>
      </c>
      <c r="C186" s="32" t="s">
        <v>480</v>
      </c>
      <c r="D186" s="33" t="s">
        <v>487</v>
      </c>
      <c r="E186" s="34">
        <f>'[1]Podložka PB19'!I4</f>
        <v>57</v>
      </c>
      <c r="F186" s="35">
        <f t="shared" si="3"/>
        <v>68.97</v>
      </c>
      <c r="G186" s="36" t="s">
        <v>24</v>
      </c>
      <c r="H186" s="37">
        <v>1</v>
      </c>
      <c r="I186" s="38">
        <v>8595614707909</v>
      </c>
      <c r="J186" s="39" t="s">
        <v>488</v>
      </c>
      <c r="R186" s="78"/>
    </row>
    <row r="187" spans="1:18" ht="12.95" customHeight="1">
      <c r="A187" s="31" t="s">
        <v>489</v>
      </c>
      <c r="B187" s="32" t="s">
        <v>484</v>
      </c>
      <c r="C187" s="32" t="s">
        <v>22</v>
      </c>
      <c r="D187" s="33" t="s">
        <v>490</v>
      </c>
      <c r="E187" s="34">
        <f>'[1]PB 19'!I4</f>
        <v>250</v>
      </c>
      <c r="F187" s="35">
        <f t="shared" si="3"/>
        <v>302.5</v>
      </c>
      <c r="G187" s="36" t="s">
        <v>24</v>
      </c>
      <c r="H187" s="37">
        <v>1</v>
      </c>
      <c r="I187" s="38">
        <v>8595614707954</v>
      </c>
      <c r="J187" s="39"/>
      <c r="R187" s="78"/>
    </row>
    <row r="188" spans="1:18" ht="12.95" customHeight="1">
      <c r="A188" s="31" t="s">
        <v>491</v>
      </c>
      <c r="B188" s="32" t="s">
        <v>492</v>
      </c>
      <c r="C188" s="32" t="s">
        <v>22</v>
      </c>
      <c r="D188" s="33" t="s">
        <v>493</v>
      </c>
      <c r="E188" s="34">
        <f>[1]SJ!I4</f>
        <v>1100</v>
      </c>
      <c r="F188" s="35">
        <f t="shared" si="3"/>
        <v>1331</v>
      </c>
      <c r="G188" s="36" t="s">
        <v>24</v>
      </c>
      <c r="H188" s="37">
        <v>1</v>
      </c>
      <c r="I188" s="38">
        <v>8595614708005</v>
      </c>
      <c r="J188" s="39" t="s">
        <v>494</v>
      </c>
      <c r="R188" s="78"/>
    </row>
    <row r="189" spans="1:18" ht="12.95" customHeight="1">
      <c r="A189" s="31" t="s">
        <v>495</v>
      </c>
      <c r="B189" s="32" t="s">
        <v>496</v>
      </c>
      <c r="C189" s="32" t="s">
        <v>22</v>
      </c>
      <c r="D189" s="33" t="s">
        <v>497</v>
      </c>
      <c r="E189" s="34">
        <f>[1]OJ!I4</f>
        <v>56</v>
      </c>
      <c r="F189" s="35">
        <f t="shared" si="3"/>
        <v>67.760000000000005</v>
      </c>
      <c r="G189" s="36" t="s">
        <v>24</v>
      </c>
      <c r="H189" s="37">
        <v>1</v>
      </c>
      <c r="I189" s="38">
        <v>8595614708050</v>
      </c>
      <c r="J189" s="39" t="s">
        <v>498</v>
      </c>
      <c r="R189" s="78"/>
    </row>
    <row r="190" spans="1:18" ht="12.95" customHeight="1">
      <c r="A190" s="31" t="s">
        <v>499</v>
      </c>
      <c r="B190" s="32" t="s">
        <v>500</v>
      </c>
      <c r="C190" s="32" t="s">
        <v>22</v>
      </c>
      <c r="D190" s="33" t="s">
        <v>501</v>
      </c>
      <c r="E190" s="34">
        <f>[1]TS!I4</f>
        <v>31</v>
      </c>
      <c r="F190" s="35">
        <f t="shared" si="3"/>
        <v>37.51</v>
      </c>
      <c r="G190" s="36" t="s">
        <v>24</v>
      </c>
      <c r="H190" s="37">
        <v>1</v>
      </c>
      <c r="I190" s="38">
        <v>8595614708104</v>
      </c>
      <c r="J190" s="39" t="s">
        <v>502</v>
      </c>
      <c r="R190" s="78"/>
    </row>
    <row r="191" spans="1:18" ht="12.95" customHeight="1">
      <c r="A191" s="31" t="s">
        <v>503</v>
      </c>
      <c r="B191" s="32" t="s">
        <v>504</v>
      </c>
      <c r="C191" s="32" t="s">
        <v>22</v>
      </c>
      <c r="D191" s="33" t="s">
        <v>505</v>
      </c>
      <c r="E191" s="34">
        <f>'[1]JK1,0'!I4</f>
        <v>162</v>
      </c>
      <c r="F191" s="35">
        <f t="shared" si="3"/>
        <v>196.02</v>
      </c>
      <c r="G191" s="36" t="s">
        <v>24</v>
      </c>
      <c r="H191" s="37">
        <v>1</v>
      </c>
      <c r="I191" s="38">
        <v>8595614706759</v>
      </c>
      <c r="J191" s="39"/>
      <c r="R191" s="78"/>
    </row>
    <row r="192" spans="1:18" ht="12.95" customHeight="1">
      <c r="A192" s="31" t="s">
        <v>506</v>
      </c>
      <c r="B192" s="32" t="s">
        <v>504</v>
      </c>
      <c r="C192" s="32" t="s">
        <v>22</v>
      </c>
      <c r="D192" s="33" t="s">
        <v>507</v>
      </c>
      <c r="E192" s="34">
        <f>'[1]JK1,5'!I4</f>
        <v>221</v>
      </c>
      <c r="F192" s="35">
        <f t="shared" si="3"/>
        <v>267.41000000000003</v>
      </c>
      <c r="G192" s="36" t="s">
        <v>24</v>
      </c>
      <c r="H192" s="37">
        <v>1</v>
      </c>
      <c r="I192" s="38">
        <v>8595614706803</v>
      </c>
      <c r="J192" s="39"/>
      <c r="K192" s="59"/>
      <c r="L192" s="60"/>
    </row>
    <row r="193" spans="1:30" ht="12.95" customHeight="1">
      <c r="A193" s="31" t="s">
        <v>508</v>
      </c>
      <c r="B193" s="32" t="s">
        <v>504</v>
      </c>
      <c r="C193" s="32" t="s">
        <v>22</v>
      </c>
      <c r="D193" s="33" t="s">
        <v>509</v>
      </c>
      <c r="E193" s="34">
        <f>'[1]JK2,0'!I4</f>
        <v>284</v>
      </c>
      <c r="F193" s="35">
        <f t="shared" si="3"/>
        <v>343.64</v>
      </c>
      <c r="G193" s="36" t="s">
        <v>24</v>
      </c>
      <c r="H193" s="37">
        <v>1</v>
      </c>
      <c r="I193" s="38">
        <v>8595614706858</v>
      </c>
      <c r="J193" s="39"/>
      <c r="K193" s="59"/>
      <c r="L193" s="60"/>
    </row>
    <row r="194" spans="1:30" ht="12.95" customHeight="1">
      <c r="A194" s="31" t="s">
        <v>510</v>
      </c>
      <c r="B194" s="32" t="s">
        <v>511</v>
      </c>
      <c r="C194" s="32" t="s">
        <v>22</v>
      </c>
      <c r="D194" s="33" t="s">
        <v>512</v>
      </c>
      <c r="E194" s="34">
        <f>'[1]JV1,0'!I4</f>
        <v>146</v>
      </c>
      <c r="F194" s="35">
        <f t="shared" si="3"/>
        <v>176.66</v>
      </c>
      <c r="G194" s="36" t="s">
        <v>24</v>
      </c>
      <c r="H194" s="37">
        <v>1</v>
      </c>
      <c r="I194" s="38">
        <v>8595614706902</v>
      </c>
      <c r="J194" s="39"/>
      <c r="K194" s="59"/>
      <c r="L194" s="60"/>
    </row>
    <row r="195" spans="1:30" ht="12.95" customHeight="1">
      <c r="A195" s="31" t="s">
        <v>513</v>
      </c>
      <c r="B195" s="32" t="s">
        <v>511</v>
      </c>
      <c r="C195" s="32" t="s">
        <v>22</v>
      </c>
      <c r="D195" s="33" t="s">
        <v>514</v>
      </c>
      <c r="E195" s="34">
        <f>'[1]JV1,5'!I4</f>
        <v>206</v>
      </c>
      <c r="F195" s="35">
        <f t="shared" si="3"/>
        <v>249.26</v>
      </c>
      <c r="G195" s="36" t="s">
        <v>24</v>
      </c>
      <c r="H195" s="37">
        <v>1</v>
      </c>
      <c r="I195" s="38">
        <v>8595614706957</v>
      </c>
      <c r="J195" s="39"/>
      <c r="K195" s="62"/>
      <c r="L195" s="79"/>
    </row>
    <row r="196" spans="1:30" ht="12.95" customHeight="1">
      <c r="A196" s="31" t="s">
        <v>515</v>
      </c>
      <c r="B196" s="32" t="s">
        <v>511</v>
      </c>
      <c r="C196" s="32" t="s">
        <v>22</v>
      </c>
      <c r="D196" s="33" t="s">
        <v>516</v>
      </c>
      <c r="E196" s="34">
        <f>'[1]JV2,0'!I4</f>
        <v>269</v>
      </c>
      <c r="F196" s="35">
        <f t="shared" si="3"/>
        <v>325.49</v>
      </c>
      <c r="G196" s="36" t="s">
        <v>24</v>
      </c>
      <c r="H196" s="37">
        <v>1</v>
      </c>
      <c r="I196" s="38">
        <v>8595614707008</v>
      </c>
      <c r="J196" s="39"/>
    </row>
    <row r="197" spans="1:30" ht="12.95" customHeight="1">
      <c r="A197" s="31" t="s">
        <v>517</v>
      </c>
      <c r="B197" s="32" t="s">
        <v>518</v>
      </c>
      <c r="C197" s="32" t="s">
        <v>22</v>
      </c>
      <c r="D197" s="33" t="s">
        <v>519</v>
      </c>
      <c r="E197" s="34">
        <f>'[1]ZT1,0 '!I4</f>
        <v>247</v>
      </c>
      <c r="F197" s="35">
        <f t="shared" si="3"/>
        <v>298.87</v>
      </c>
      <c r="G197" s="36" t="s">
        <v>24</v>
      </c>
      <c r="H197" s="37">
        <v>1</v>
      </c>
      <c r="I197" s="64">
        <v>8595614707053</v>
      </c>
      <c r="J197" s="39"/>
      <c r="L197" s="65"/>
    </row>
    <row r="198" spans="1:30" ht="12.95" customHeight="1">
      <c r="A198" s="31" t="s">
        <v>520</v>
      </c>
      <c r="B198" s="32" t="s">
        <v>521</v>
      </c>
      <c r="C198" s="32" t="s">
        <v>22</v>
      </c>
      <c r="D198" s="33" t="s">
        <v>522</v>
      </c>
      <c r="E198" s="34">
        <f>'[1]ZT1,5 '!I4</f>
        <v>367</v>
      </c>
      <c r="F198" s="35">
        <f t="shared" si="3"/>
        <v>444.07</v>
      </c>
      <c r="G198" s="36" t="s">
        <v>24</v>
      </c>
      <c r="H198" s="37">
        <v>1</v>
      </c>
      <c r="I198" s="38">
        <v>8595614707107</v>
      </c>
      <c r="J198" s="39"/>
      <c r="K198" s="2"/>
    </row>
    <row r="199" spans="1:30" ht="12.95" customHeight="1">
      <c r="A199" s="31" t="s">
        <v>523</v>
      </c>
      <c r="B199" s="32" t="s">
        <v>521</v>
      </c>
      <c r="C199" s="32" t="s">
        <v>22</v>
      </c>
      <c r="D199" s="33" t="s">
        <v>524</v>
      </c>
      <c r="E199" s="34">
        <f>'[1]ZT2,0  '!I4</f>
        <v>484</v>
      </c>
      <c r="F199" s="35">
        <f t="shared" si="3"/>
        <v>585.64</v>
      </c>
      <c r="G199" s="36" t="s">
        <v>24</v>
      </c>
      <c r="H199" s="37">
        <v>1</v>
      </c>
      <c r="I199" s="38">
        <v>8595614707152</v>
      </c>
      <c r="J199" s="39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</row>
    <row r="200" spans="1:30" ht="12.95" customHeight="1">
      <c r="A200" s="31" t="s">
        <v>525</v>
      </c>
      <c r="B200" s="32" t="s">
        <v>526</v>
      </c>
      <c r="C200" s="32" t="s">
        <v>22</v>
      </c>
      <c r="D200" s="33" t="s">
        <v>527</v>
      </c>
      <c r="E200" s="34">
        <f>'[1]ZT1,0 s'!I4</f>
        <v>274</v>
      </c>
      <c r="F200" s="35">
        <f t="shared" si="3"/>
        <v>331.54</v>
      </c>
      <c r="G200" s="36" t="s">
        <v>24</v>
      </c>
      <c r="H200" s="37">
        <v>1</v>
      </c>
      <c r="I200" s="38">
        <v>8595614707206</v>
      </c>
      <c r="J200" s="39"/>
      <c r="K200" s="80"/>
      <c r="L200" s="80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</row>
    <row r="201" spans="1:30" ht="12.95" customHeight="1">
      <c r="A201" s="31" t="s">
        <v>528</v>
      </c>
      <c r="B201" s="32" t="s">
        <v>526</v>
      </c>
      <c r="C201" s="32" t="s">
        <v>22</v>
      </c>
      <c r="D201" s="33" t="s">
        <v>529</v>
      </c>
      <c r="E201" s="34">
        <f>'[1]ZT1,5 s'!I4</f>
        <v>392</v>
      </c>
      <c r="F201" s="35">
        <f t="shared" si="3"/>
        <v>474.32</v>
      </c>
      <c r="G201" s="36" t="s">
        <v>24</v>
      </c>
      <c r="H201" s="37">
        <v>1</v>
      </c>
      <c r="I201" s="38">
        <v>8595614707251</v>
      </c>
      <c r="J201" s="39"/>
      <c r="K201" s="80"/>
      <c r="L201" s="80"/>
    </row>
    <row r="202" spans="1:30" ht="12.95" customHeight="1">
      <c r="A202" s="31" t="s">
        <v>530</v>
      </c>
      <c r="B202" s="32" t="s">
        <v>526</v>
      </c>
      <c r="C202" s="32" t="s">
        <v>22</v>
      </c>
      <c r="D202" s="33" t="s">
        <v>531</v>
      </c>
      <c r="E202" s="34">
        <f>'[1]ZT2,0s'!I4</f>
        <v>509</v>
      </c>
      <c r="F202" s="35">
        <f t="shared" si="3"/>
        <v>615.89</v>
      </c>
      <c r="G202" s="36" t="s">
        <v>24</v>
      </c>
      <c r="H202" s="37">
        <v>1</v>
      </c>
      <c r="I202" s="38">
        <v>8595614707305</v>
      </c>
      <c r="J202" s="39"/>
      <c r="K202" s="68"/>
      <c r="L202" s="68"/>
    </row>
    <row r="203" spans="1:30" ht="12.95" customHeight="1">
      <c r="A203" s="31" t="s">
        <v>532</v>
      </c>
      <c r="B203" s="32" t="s">
        <v>533</v>
      </c>
      <c r="C203" s="32" t="s">
        <v>22</v>
      </c>
      <c r="D203" s="33" t="s">
        <v>534</v>
      </c>
      <c r="E203" s="34">
        <f>'[1]ZT1,0 T '!I4</f>
        <v>147</v>
      </c>
      <c r="F203" s="35">
        <f t="shared" si="3"/>
        <v>177.87</v>
      </c>
      <c r="G203" s="36" t="s">
        <v>24</v>
      </c>
      <c r="H203" s="37">
        <v>1</v>
      </c>
      <c r="I203" s="38">
        <v>8595614707350</v>
      </c>
      <c r="J203" s="39"/>
      <c r="K203" s="27"/>
      <c r="L203" s="28"/>
    </row>
    <row r="204" spans="1:30" ht="12.95" customHeight="1">
      <c r="A204" s="31" t="s">
        <v>535</v>
      </c>
      <c r="B204" s="32" t="s">
        <v>533</v>
      </c>
      <c r="C204" s="32" t="s">
        <v>22</v>
      </c>
      <c r="D204" s="33" t="s">
        <v>536</v>
      </c>
      <c r="E204" s="34">
        <f>'[1]ZT1,5 T '!I4</f>
        <v>203</v>
      </c>
      <c r="F204" s="35">
        <f t="shared" si="3"/>
        <v>245.63</v>
      </c>
      <c r="G204" s="36" t="s">
        <v>24</v>
      </c>
      <c r="H204" s="37">
        <v>1</v>
      </c>
      <c r="I204" s="38">
        <v>8595614707404</v>
      </c>
      <c r="J204" s="39"/>
      <c r="R204" s="78"/>
    </row>
    <row r="205" spans="1:30" ht="12.95" customHeight="1">
      <c r="A205" s="31" t="s">
        <v>537</v>
      </c>
      <c r="B205" s="32" t="s">
        <v>533</v>
      </c>
      <c r="C205" s="32" t="s">
        <v>22</v>
      </c>
      <c r="D205" s="33" t="s">
        <v>538</v>
      </c>
      <c r="E205" s="34">
        <f>'[1]ZT2,0 T '!I4</f>
        <v>256</v>
      </c>
      <c r="F205" s="35">
        <f t="shared" si="3"/>
        <v>309.76</v>
      </c>
      <c r="G205" s="36" t="s">
        <v>24</v>
      </c>
      <c r="H205" s="37">
        <v>1</v>
      </c>
      <c r="I205" s="64">
        <v>8595614707459</v>
      </c>
      <c r="J205" s="39"/>
      <c r="R205" s="78"/>
    </row>
    <row r="206" spans="1:30" ht="12.95" customHeight="1">
      <c r="A206" s="31" t="s">
        <v>539</v>
      </c>
      <c r="B206" s="32" t="s">
        <v>540</v>
      </c>
      <c r="C206" s="32" t="s">
        <v>22</v>
      </c>
      <c r="D206" s="33" t="s">
        <v>541</v>
      </c>
      <c r="E206" s="34">
        <f>'[1]ZT1,0 K'!I4</f>
        <v>227</v>
      </c>
      <c r="F206" s="35">
        <f t="shared" si="3"/>
        <v>274.67</v>
      </c>
      <c r="G206" s="36" t="s">
        <v>24</v>
      </c>
      <c r="H206" s="37">
        <v>1</v>
      </c>
      <c r="I206" s="38">
        <v>8595614707503</v>
      </c>
      <c r="J206" s="39"/>
      <c r="R206" s="78"/>
    </row>
    <row r="207" spans="1:30" ht="12.95" customHeight="1">
      <c r="A207" s="31" t="s">
        <v>542</v>
      </c>
      <c r="B207" s="32" t="s">
        <v>540</v>
      </c>
      <c r="C207" s="32" t="s">
        <v>22</v>
      </c>
      <c r="D207" s="33" t="s">
        <v>543</v>
      </c>
      <c r="E207" s="34">
        <f>'[1]ZT1,5 K'!I4</f>
        <v>321</v>
      </c>
      <c r="F207" s="35">
        <f t="shared" si="3"/>
        <v>388.41</v>
      </c>
      <c r="G207" s="36" t="s">
        <v>24</v>
      </c>
      <c r="H207" s="37">
        <v>1</v>
      </c>
      <c r="I207" s="38">
        <v>8595614707558</v>
      </c>
      <c r="J207" s="39"/>
      <c r="R207" s="78"/>
    </row>
    <row r="208" spans="1:30" ht="12.95" customHeight="1">
      <c r="A208" s="31" t="s">
        <v>544</v>
      </c>
      <c r="B208" s="32" t="s">
        <v>540</v>
      </c>
      <c r="C208" s="32" t="s">
        <v>22</v>
      </c>
      <c r="D208" s="33" t="s">
        <v>545</v>
      </c>
      <c r="E208" s="34">
        <f>'[1]ZT2,0 K'!I4</f>
        <v>417</v>
      </c>
      <c r="F208" s="35">
        <f t="shared" si="3"/>
        <v>504.57</v>
      </c>
      <c r="G208" s="36" t="s">
        <v>24</v>
      </c>
      <c r="H208" s="37">
        <v>1</v>
      </c>
      <c r="I208" s="64">
        <v>8595614707602</v>
      </c>
      <c r="J208" s="39"/>
      <c r="R208" s="78"/>
    </row>
    <row r="209" spans="1:31" ht="12.95" customHeight="1">
      <c r="A209" s="31" t="s">
        <v>546</v>
      </c>
      <c r="B209" s="32" t="s">
        <v>547</v>
      </c>
      <c r="C209" s="32" t="s">
        <v>22</v>
      </c>
      <c r="D209" s="33" t="s">
        <v>548</v>
      </c>
      <c r="E209" s="34">
        <f>[1]ZD01!I4</f>
        <v>963</v>
      </c>
      <c r="F209" s="35">
        <f t="shared" si="3"/>
        <v>1165.23</v>
      </c>
      <c r="G209" s="36" t="s">
        <v>24</v>
      </c>
      <c r="H209" s="37">
        <v>1</v>
      </c>
      <c r="I209" s="38">
        <v>8595614707657</v>
      </c>
      <c r="J209" s="39"/>
      <c r="R209" s="75"/>
    </row>
    <row r="210" spans="1:31" ht="12.95" customHeight="1">
      <c r="A210" s="31" t="s">
        <v>549</v>
      </c>
      <c r="B210" s="32" t="s">
        <v>547</v>
      </c>
      <c r="C210" s="32" t="s">
        <v>22</v>
      </c>
      <c r="D210" s="33" t="s">
        <v>550</v>
      </c>
      <c r="E210" s="34">
        <f>[1]ZD01a!I4</f>
        <v>598</v>
      </c>
      <c r="F210" s="35">
        <f t="shared" si="3"/>
        <v>723.58</v>
      </c>
      <c r="G210" s="36" t="s">
        <v>24</v>
      </c>
      <c r="H210" s="37">
        <v>1</v>
      </c>
      <c r="I210" s="64">
        <v>8595614707701</v>
      </c>
      <c r="J210" s="39"/>
      <c r="R210" s="75"/>
    </row>
    <row r="211" spans="1:31" ht="12.95" customHeight="1">
      <c r="A211" s="31" t="s">
        <v>551</v>
      </c>
      <c r="B211" s="32" t="s">
        <v>547</v>
      </c>
      <c r="C211" s="32" t="s">
        <v>22</v>
      </c>
      <c r="D211" s="33" t="s">
        <v>552</v>
      </c>
      <c r="E211" s="34">
        <f>[1]ZD02!I4</f>
        <v>598</v>
      </c>
      <c r="F211" s="35">
        <f t="shared" si="3"/>
        <v>723.58</v>
      </c>
      <c r="G211" s="36" t="s">
        <v>24</v>
      </c>
      <c r="H211" s="37">
        <v>1</v>
      </c>
      <c r="I211" s="38">
        <v>8595614707756</v>
      </c>
      <c r="J211" s="39"/>
      <c r="R211" s="78"/>
    </row>
    <row r="212" spans="1:31" ht="12.95" customHeight="1">
      <c r="A212" s="31" t="s">
        <v>553</v>
      </c>
      <c r="B212" s="32" t="s">
        <v>554</v>
      </c>
      <c r="C212" s="32" t="s">
        <v>22</v>
      </c>
      <c r="D212" s="33" t="s">
        <v>555</v>
      </c>
      <c r="E212" s="34">
        <f>[1]Zboží!F17</f>
        <v>32</v>
      </c>
      <c r="F212" s="35">
        <f t="shared" si="3"/>
        <v>38.72</v>
      </c>
      <c r="G212" s="36" t="s">
        <v>556</v>
      </c>
      <c r="H212" s="37">
        <v>50</v>
      </c>
      <c r="I212" s="38">
        <v>8595614770651</v>
      </c>
      <c r="J212" s="39" t="s">
        <v>557</v>
      </c>
      <c r="R212" s="78"/>
    </row>
    <row r="213" spans="1:31" ht="12.95" customHeight="1">
      <c r="A213" s="31" t="s">
        <v>558</v>
      </c>
      <c r="B213" s="32" t="s">
        <v>559</v>
      </c>
      <c r="C213" s="32" t="s">
        <v>22</v>
      </c>
      <c r="D213" s="33" t="s">
        <v>560</v>
      </c>
      <c r="E213" s="34">
        <f>[1]Zboží!F18</f>
        <v>32</v>
      </c>
      <c r="F213" s="35">
        <f t="shared" si="3"/>
        <v>38.72</v>
      </c>
      <c r="G213" s="36" t="s">
        <v>556</v>
      </c>
      <c r="H213" s="37">
        <v>50</v>
      </c>
      <c r="I213" s="38">
        <v>8595614770705</v>
      </c>
      <c r="J213" s="39" t="s">
        <v>557</v>
      </c>
      <c r="R213" s="78"/>
    </row>
    <row r="214" spans="1:31" ht="12.95" customHeight="1">
      <c r="A214" s="31" t="s">
        <v>561</v>
      </c>
      <c r="B214" s="32" t="s">
        <v>562</v>
      </c>
      <c r="C214" s="32" t="s">
        <v>563</v>
      </c>
      <c r="D214" s="33" t="s">
        <v>564</v>
      </c>
      <c r="E214" s="34">
        <f>[1]Zboží!E20</f>
        <v>121</v>
      </c>
      <c r="F214" s="35">
        <f t="shared" si="3"/>
        <v>146.41</v>
      </c>
      <c r="G214" s="36" t="s">
        <v>556</v>
      </c>
      <c r="H214" s="37">
        <v>50</v>
      </c>
      <c r="I214" s="38">
        <v>8595614770750</v>
      </c>
      <c r="J214" s="39"/>
    </row>
    <row r="215" spans="1:31" ht="12.95" customHeight="1">
      <c r="A215" s="31" t="s">
        <v>565</v>
      </c>
      <c r="B215" s="32" t="s">
        <v>566</v>
      </c>
      <c r="C215" s="32" t="s">
        <v>22</v>
      </c>
      <c r="D215" s="33" t="s">
        <v>567</v>
      </c>
      <c r="E215" s="34">
        <f>[1]Zboží!E21</f>
        <v>99</v>
      </c>
      <c r="F215" s="35">
        <f t="shared" si="3"/>
        <v>119.79</v>
      </c>
      <c r="G215" s="36" t="s">
        <v>556</v>
      </c>
      <c r="H215" s="37" t="s">
        <v>568</v>
      </c>
      <c r="I215" s="38">
        <v>8595614770804</v>
      </c>
      <c r="J215" s="39" t="s">
        <v>569</v>
      </c>
      <c r="K215" s="80"/>
      <c r="L215" s="80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</row>
    <row r="216" spans="1:31" ht="12.95" customHeight="1">
      <c r="A216" s="31" t="s">
        <v>570</v>
      </c>
      <c r="B216" s="32" t="s">
        <v>571</v>
      </c>
      <c r="C216" s="32" t="s">
        <v>22</v>
      </c>
      <c r="D216" s="33" t="s">
        <v>572</v>
      </c>
      <c r="E216" s="34">
        <f>[1]Zboží!E22</f>
        <v>98</v>
      </c>
      <c r="F216" s="35">
        <f t="shared" si="3"/>
        <v>118.58</v>
      </c>
      <c r="G216" s="36" t="s">
        <v>556</v>
      </c>
      <c r="H216" s="37" t="s">
        <v>568</v>
      </c>
      <c r="I216" s="38">
        <v>8595614770859</v>
      </c>
      <c r="J216" s="39" t="s">
        <v>569</v>
      </c>
      <c r="K216" s="80"/>
      <c r="L216" s="80"/>
      <c r="T216" s="138" t="s">
        <v>573</v>
      </c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</row>
    <row r="217" spans="1:31" ht="12.95" customHeight="1">
      <c r="A217" s="31" t="s">
        <v>574</v>
      </c>
      <c r="B217" s="32" t="s">
        <v>575</v>
      </c>
      <c r="C217" s="32" t="s">
        <v>22</v>
      </c>
      <c r="D217" s="33" t="s">
        <v>576</v>
      </c>
      <c r="E217" s="34">
        <f>[1]Zboží!E23</f>
        <v>93</v>
      </c>
      <c r="F217" s="35">
        <f t="shared" si="3"/>
        <v>112.53</v>
      </c>
      <c r="G217" s="36" t="s">
        <v>556</v>
      </c>
      <c r="H217" s="37" t="s">
        <v>577</v>
      </c>
      <c r="I217" s="38">
        <v>8595614770903</v>
      </c>
      <c r="J217" s="39"/>
      <c r="K217" s="27"/>
      <c r="L217" s="28"/>
    </row>
    <row r="218" spans="1:31" ht="12.95" customHeight="1">
      <c r="A218" s="31" t="s">
        <v>578</v>
      </c>
      <c r="B218" s="32" t="s">
        <v>579</v>
      </c>
      <c r="C218" s="32" t="s">
        <v>22</v>
      </c>
      <c r="D218" s="33" t="s">
        <v>580</v>
      </c>
      <c r="E218" s="34">
        <f>[1]Zboží!E24</f>
        <v>104</v>
      </c>
      <c r="F218" s="35">
        <f t="shared" si="3"/>
        <v>125.84</v>
      </c>
      <c r="G218" s="36" t="s">
        <v>556</v>
      </c>
      <c r="H218" s="37" t="s">
        <v>568</v>
      </c>
      <c r="I218" s="38">
        <v>8595614770958</v>
      </c>
      <c r="J218" s="39" t="s">
        <v>569</v>
      </c>
      <c r="R218" s="75"/>
    </row>
    <row r="219" spans="1:31" ht="12.95" customHeight="1">
      <c r="A219" s="31" t="s">
        <v>581</v>
      </c>
      <c r="B219" s="32" t="s">
        <v>582</v>
      </c>
      <c r="C219" s="32" t="s">
        <v>22</v>
      </c>
      <c r="D219" s="33" t="s">
        <v>583</v>
      </c>
      <c r="E219" s="34">
        <f>[1]Zboží!E25</f>
        <v>49</v>
      </c>
      <c r="F219" s="35">
        <f t="shared" si="3"/>
        <v>59.29</v>
      </c>
      <c r="G219" s="36" t="s">
        <v>556</v>
      </c>
      <c r="H219" s="37">
        <v>50</v>
      </c>
      <c r="I219" s="38">
        <v>8595614771108</v>
      </c>
      <c r="J219" s="39" t="s">
        <v>569</v>
      </c>
      <c r="R219" s="75"/>
    </row>
    <row r="220" spans="1:31" ht="12.95" customHeight="1">
      <c r="A220" s="31" t="s">
        <v>584</v>
      </c>
      <c r="B220" s="32" t="s">
        <v>585</v>
      </c>
      <c r="C220" s="32" t="s">
        <v>22</v>
      </c>
      <c r="D220" s="33" t="s">
        <v>586</v>
      </c>
      <c r="E220" s="34">
        <f>[1]Zboží!F19</f>
        <v>33</v>
      </c>
      <c r="F220" s="35">
        <f t="shared" si="3"/>
        <v>39.93</v>
      </c>
      <c r="G220" s="36" t="s">
        <v>556</v>
      </c>
      <c r="H220" s="37">
        <v>20</v>
      </c>
      <c r="I220" s="38">
        <v>8595614771009</v>
      </c>
      <c r="J220" s="39" t="s">
        <v>557</v>
      </c>
      <c r="R220" s="75"/>
    </row>
    <row r="221" spans="1:31" ht="12.95" customHeight="1">
      <c r="A221" s="31" t="s">
        <v>587</v>
      </c>
      <c r="B221" s="32" t="s">
        <v>588</v>
      </c>
      <c r="C221" s="32" t="s">
        <v>22</v>
      </c>
      <c r="D221" s="33" t="s">
        <v>589</v>
      </c>
      <c r="E221" s="34">
        <f>[1]Zboží!F19</f>
        <v>33</v>
      </c>
      <c r="F221" s="35">
        <f t="shared" si="3"/>
        <v>39.93</v>
      </c>
      <c r="G221" s="36" t="s">
        <v>556</v>
      </c>
      <c r="H221" s="37">
        <v>50</v>
      </c>
      <c r="I221" s="64">
        <v>8595614771054</v>
      </c>
      <c r="J221" s="39" t="s">
        <v>557</v>
      </c>
      <c r="R221" s="75"/>
    </row>
    <row r="222" spans="1:31" ht="12.95" customHeight="1">
      <c r="A222" s="31" t="s">
        <v>590</v>
      </c>
      <c r="B222" s="32" t="s">
        <v>591</v>
      </c>
      <c r="C222" s="32" t="s">
        <v>22</v>
      </c>
      <c r="D222" s="33" t="s">
        <v>592</v>
      </c>
      <c r="E222" s="34">
        <f>[1]DP!I4</f>
        <v>30</v>
      </c>
      <c r="F222" s="35">
        <f t="shared" si="3"/>
        <v>36.299999999999997</v>
      </c>
      <c r="G222" s="36" t="s">
        <v>24</v>
      </c>
      <c r="H222" s="37">
        <v>1</v>
      </c>
      <c r="I222" s="38">
        <v>8595614708159</v>
      </c>
      <c r="J222" s="39"/>
      <c r="R222" s="75"/>
    </row>
    <row r="223" spans="1:31" ht="12.95" customHeight="1">
      <c r="A223" s="31" t="s">
        <v>593</v>
      </c>
      <c r="B223" s="32" t="s">
        <v>591</v>
      </c>
      <c r="C223" s="32" t="s">
        <v>22</v>
      </c>
      <c r="D223" s="33" t="s">
        <v>594</v>
      </c>
      <c r="E223" s="34">
        <f>[1]DPb!I4</f>
        <v>20</v>
      </c>
      <c r="F223" s="35">
        <f t="shared" si="3"/>
        <v>24.2</v>
      </c>
      <c r="G223" s="36" t="s">
        <v>24</v>
      </c>
      <c r="H223" s="37">
        <v>1</v>
      </c>
      <c r="I223" s="38">
        <v>8595614709057</v>
      </c>
      <c r="J223" s="39"/>
      <c r="R223" s="75"/>
    </row>
    <row r="224" spans="1:31" ht="12.95" customHeight="1">
      <c r="A224" s="31" t="s">
        <v>595</v>
      </c>
      <c r="B224" s="32" t="s">
        <v>596</v>
      </c>
      <c r="C224" s="32" t="s">
        <v>22</v>
      </c>
      <c r="D224" s="33" t="s">
        <v>597</v>
      </c>
      <c r="E224" s="34">
        <f>'[1]Osa M10'!I4</f>
        <v>21.8</v>
      </c>
      <c r="F224" s="35">
        <f t="shared" si="3"/>
        <v>26.38</v>
      </c>
      <c r="G224" s="36" t="s">
        <v>24</v>
      </c>
      <c r="H224" s="37">
        <v>1</v>
      </c>
      <c r="I224" s="64">
        <v>8595614708203</v>
      </c>
      <c r="J224" s="39"/>
      <c r="R224" s="75"/>
    </row>
    <row r="225" spans="1:18" ht="12.95" customHeight="1">
      <c r="A225" s="81" t="s">
        <v>598</v>
      </c>
      <c r="B225" s="82" t="s">
        <v>21</v>
      </c>
      <c r="C225" s="83" t="s">
        <v>599</v>
      </c>
      <c r="D225" s="84" t="s">
        <v>600</v>
      </c>
      <c r="E225" s="85">
        <f>'[1]SU Cu'!I4</f>
        <v>90</v>
      </c>
      <c r="F225" s="86">
        <f t="shared" si="3"/>
        <v>108.9</v>
      </c>
      <c r="G225" s="87" t="s">
        <v>24</v>
      </c>
      <c r="H225" s="88">
        <v>1</v>
      </c>
      <c r="I225" s="89">
        <v>8595614720014</v>
      </c>
      <c r="J225" s="90"/>
      <c r="R225" s="75"/>
    </row>
    <row r="226" spans="1:18" ht="12.95" customHeight="1">
      <c r="A226" s="81" t="s">
        <v>601</v>
      </c>
      <c r="B226" s="82" t="s">
        <v>26</v>
      </c>
      <c r="C226" s="83" t="s">
        <v>599</v>
      </c>
      <c r="D226" s="84" t="s">
        <v>602</v>
      </c>
      <c r="E226" s="85">
        <f>'[1]SUA Cu'!I4</f>
        <v>70</v>
      </c>
      <c r="F226" s="86">
        <f t="shared" si="3"/>
        <v>84.7</v>
      </c>
      <c r="G226" s="87" t="s">
        <v>24</v>
      </c>
      <c r="H226" s="88">
        <v>1</v>
      </c>
      <c r="I226" s="89">
        <v>8595614720052</v>
      </c>
      <c r="J226" s="90"/>
      <c r="R226" s="75"/>
    </row>
    <row r="227" spans="1:18" ht="12.95" customHeight="1">
      <c r="A227" s="81" t="s">
        <v>603</v>
      </c>
      <c r="B227" s="82" t="s">
        <v>604</v>
      </c>
      <c r="C227" s="83" t="s">
        <v>599</v>
      </c>
      <c r="D227" s="84" t="s">
        <v>605</v>
      </c>
      <c r="E227" s="85">
        <f>'[1]SUB Cu'!I4</f>
        <v>68</v>
      </c>
      <c r="F227" s="86">
        <f t="shared" si="3"/>
        <v>82.28</v>
      </c>
      <c r="G227" s="87" t="s">
        <v>24</v>
      </c>
      <c r="H227" s="88">
        <v>1</v>
      </c>
      <c r="I227" s="89">
        <v>8595614720106</v>
      </c>
      <c r="J227" s="90"/>
      <c r="R227" s="75"/>
    </row>
    <row r="228" spans="1:18" ht="12.95" customHeight="1">
      <c r="A228" s="81" t="s">
        <v>606</v>
      </c>
      <c r="B228" s="82" t="s">
        <v>607</v>
      </c>
      <c r="C228" s="83" t="s">
        <v>599</v>
      </c>
      <c r="D228" s="84" t="s">
        <v>608</v>
      </c>
      <c r="E228" s="85">
        <f>'[1]SS Cu'!I4</f>
        <v>69</v>
      </c>
      <c r="F228" s="86">
        <f t="shared" si="3"/>
        <v>83.49</v>
      </c>
      <c r="G228" s="87" t="s">
        <v>24</v>
      </c>
      <c r="H228" s="88">
        <v>1</v>
      </c>
      <c r="I228" s="89">
        <v>8595614720151</v>
      </c>
      <c r="J228" s="90"/>
      <c r="R228" s="78"/>
    </row>
    <row r="229" spans="1:18" ht="12.95" customHeight="1">
      <c r="A229" s="81" t="s">
        <v>609</v>
      </c>
      <c r="B229" s="82" t="s">
        <v>610</v>
      </c>
      <c r="C229" s="83" t="s">
        <v>599</v>
      </c>
      <c r="D229" s="84" t="s">
        <v>611</v>
      </c>
      <c r="E229" s="85">
        <f>'[1]SSp Cu'!I4</f>
        <v>86</v>
      </c>
      <c r="F229" s="86">
        <f t="shared" si="3"/>
        <v>104.06</v>
      </c>
      <c r="G229" s="87" t="s">
        <v>24</v>
      </c>
      <c r="H229" s="88">
        <v>1</v>
      </c>
      <c r="I229" s="89">
        <v>8595614720205</v>
      </c>
      <c r="J229" s="90"/>
      <c r="R229" s="78"/>
    </row>
    <row r="230" spans="1:18" ht="12.95" customHeight="1">
      <c r="A230" s="81" t="s">
        <v>612</v>
      </c>
      <c r="B230" s="82" t="s">
        <v>41</v>
      </c>
      <c r="C230" s="83" t="s">
        <v>599</v>
      </c>
      <c r="D230" s="84" t="s">
        <v>613</v>
      </c>
      <c r="E230" s="85">
        <f>'[1]SZa Cu'!I4</f>
        <v>133</v>
      </c>
      <c r="F230" s="86">
        <f t="shared" si="3"/>
        <v>160.93</v>
      </c>
      <c r="G230" s="87" t="s">
        <v>24</v>
      </c>
      <c r="H230" s="88">
        <v>1</v>
      </c>
      <c r="I230" s="89">
        <v>8595614720250</v>
      </c>
      <c r="J230" s="90"/>
      <c r="M230" s="91"/>
      <c r="N230" s="57"/>
      <c r="O230" s="58"/>
      <c r="P230" s="59"/>
      <c r="Q230" s="60"/>
      <c r="R230" s="78"/>
    </row>
    <row r="231" spans="1:18" ht="12.95" customHeight="1">
      <c r="A231" s="81" t="s">
        <v>614</v>
      </c>
      <c r="B231" s="82" t="s">
        <v>41</v>
      </c>
      <c r="C231" s="83" t="s">
        <v>599</v>
      </c>
      <c r="D231" s="84" t="s">
        <v>615</v>
      </c>
      <c r="E231" s="85">
        <f>'[1]SZc Cu'!I4</f>
        <v>75</v>
      </c>
      <c r="F231" s="86">
        <f t="shared" si="3"/>
        <v>90.75</v>
      </c>
      <c r="G231" s="87" t="s">
        <v>24</v>
      </c>
      <c r="H231" s="88">
        <v>1</v>
      </c>
      <c r="I231" s="92">
        <v>8595614720304</v>
      </c>
      <c r="J231" s="90"/>
    </row>
    <row r="232" spans="1:18" ht="12.95" customHeight="1">
      <c r="A232" s="81" t="s">
        <v>616</v>
      </c>
      <c r="B232" s="82" t="s">
        <v>617</v>
      </c>
      <c r="C232" s="83" t="s">
        <v>599</v>
      </c>
      <c r="D232" s="84" t="s">
        <v>618</v>
      </c>
      <c r="E232" s="85">
        <f>'[1]SP Cu'!I4</f>
        <v>85</v>
      </c>
      <c r="F232" s="86">
        <f t="shared" si="3"/>
        <v>102.85</v>
      </c>
      <c r="G232" s="87" t="s">
        <v>24</v>
      </c>
      <c r="H232" s="88">
        <v>1</v>
      </c>
      <c r="I232" s="92">
        <v>8595614720359</v>
      </c>
      <c r="J232" s="90"/>
      <c r="K232" s="80"/>
      <c r="L232" s="80"/>
    </row>
    <row r="233" spans="1:18" ht="12.95" customHeight="1">
      <c r="A233" s="81" t="s">
        <v>619</v>
      </c>
      <c r="B233" s="82" t="s">
        <v>617</v>
      </c>
      <c r="C233" s="83" t="s">
        <v>599</v>
      </c>
      <c r="D233" s="84" t="s">
        <v>620</v>
      </c>
      <c r="E233" s="85">
        <f>'[1]SPb Cu '!I4</f>
        <v>91</v>
      </c>
      <c r="F233" s="86">
        <f t="shared" si="3"/>
        <v>110.11</v>
      </c>
      <c r="G233" s="87" t="s">
        <v>24</v>
      </c>
      <c r="H233" s="88">
        <v>1</v>
      </c>
      <c r="I233" s="89">
        <v>8595614720403</v>
      </c>
      <c r="J233" s="90"/>
      <c r="K233" s="27"/>
      <c r="L233" s="28"/>
    </row>
    <row r="234" spans="1:18" ht="12.95" customHeight="1">
      <c r="A234" s="81" t="s">
        <v>621</v>
      </c>
      <c r="B234" s="82" t="s">
        <v>622</v>
      </c>
      <c r="C234" s="83" t="s">
        <v>599</v>
      </c>
      <c r="D234" s="84" t="s">
        <v>623</v>
      </c>
      <c r="E234" s="85">
        <f>'[1]SK Cu'!I4</f>
        <v>156</v>
      </c>
      <c r="F234" s="86">
        <f t="shared" ref="F234:F297" si="4">ROUND(E234*$N$3,2)</f>
        <v>188.76</v>
      </c>
      <c r="G234" s="87" t="s">
        <v>24</v>
      </c>
      <c r="H234" s="88">
        <v>1</v>
      </c>
      <c r="I234" s="89">
        <v>8595614720458</v>
      </c>
      <c r="J234" s="90"/>
      <c r="R234" s="75"/>
    </row>
    <row r="235" spans="1:18" ht="12.95" customHeight="1">
      <c r="A235" s="81" t="s">
        <v>624</v>
      </c>
      <c r="B235" s="82" t="s">
        <v>625</v>
      </c>
      <c r="C235" s="83" t="s">
        <v>599</v>
      </c>
      <c r="D235" s="84" t="s">
        <v>626</v>
      </c>
      <c r="E235" s="85">
        <f>'[1]SJ1 Cu'!I4</f>
        <v>234</v>
      </c>
      <c r="F235" s="86">
        <f t="shared" si="4"/>
        <v>283.14</v>
      </c>
      <c r="G235" s="87" t="s">
        <v>24</v>
      </c>
      <c r="H235" s="88">
        <v>1</v>
      </c>
      <c r="I235" s="89">
        <v>8595614720502</v>
      </c>
      <c r="J235" s="90" t="s">
        <v>76</v>
      </c>
      <c r="R235" s="75"/>
    </row>
    <row r="236" spans="1:18" ht="12.95" customHeight="1">
      <c r="A236" s="81" t="s">
        <v>627</v>
      </c>
      <c r="B236" s="82" t="s">
        <v>74</v>
      </c>
      <c r="C236" s="83" t="s">
        <v>599</v>
      </c>
      <c r="D236" s="84" t="s">
        <v>628</v>
      </c>
      <c r="E236" s="85">
        <f>'[1]SJ1b Cu '!I4</f>
        <v>159</v>
      </c>
      <c r="F236" s="86">
        <f t="shared" si="4"/>
        <v>192.39</v>
      </c>
      <c r="G236" s="87" t="s">
        <v>24</v>
      </c>
      <c r="H236" s="88">
        <v>1</v>
      </c>
      <c r="I236" s="89">
        <v>8595614720557</v>
      </c>
      <c r="J236" s="90" t="s">
        <v>76</v>
      </c>
      <c r="R236" s="75"/>
    </row>
    <row r="237" spans="1:18" ht="12.95" customHeight="1">
      <c r="A237" s="81" t="s">
        <v>629</v>
      </c>
      <c r="B237" s="82" t="s">
        <v>95</v>
      </c>
      <c r="C237" s="82" t="s">
        <v>599</v>
      </c>
      <c r="D237" s="84" t="s">
        <v>630</v>
      </c>
      <c r="E237" s="85">
        <f>'[1]SJ2 Cu'!I4</f>
        <v>253</v>
      </c>
      <c r="F237" s="86">
        <f t="shared" si="4"/>
        <v>306.13</v>
      </c>
      <c r="G237" s="87" t="s">
        <v>24</v>
      </c>
      <c r="H237" s="88">
        <v>1</v>
      </c>
      <c r="I237" s="89">
        <v>8595614720601</v>
      </c>
      <c r="J237" s="90"/>
      <c r="R237" s="75"/>
    </row>
    <row r="238" spans="1:18" ht="12.95" customHeight="1">
      <c r="A238" s="81" t="s">
        <v>631</v>
      </c>
      <c r="B238" s="82" t="s">
        <v>632</v>
      </c>
      <c r="C238" s="83" t="s">
        <v>599</v>
      </c>
      <c r="D238" s="84" t="s">
        <v>633</v>
      </c>
      <c r="E238" s="85">
        <f>'[1]SJ2b Cu '!I4</f>
        <v>172</v>
      </c>
      <c r="F238" s="86">
        <f t="shared" si="4"/>
        <v>208.12</v>
      </c>
      <c r="G238" s="87" t="s">
        <v>24</v>
      </c>
      <c r="H238" s="88">
        <v>1</v>
      </c>
      <c r="I238" s="89">
        <v>8595614720656</v>
      </c>
      <c r="J238" s="90"/>
      <c r="R238" s="75"/>
    </row>
    <row r="239" spans="1:18" ht="12.95" customHeight="1">
      <c r="A239" s="81" t="s">
        <v>634</v>
      </c>
      <c r="B239" s="82" t="s">
        <v>635</v>
      </c>
      <c r="C239" s="83" t="s">
        <v>599</v>
      </c>
      <c r="D239" s="84" t="s">
        <v>636</v>
      </c>
      <c r="E239" s="85">
        <f>'[1]SOa Cu'!I4</f>
        <v>180</v>
      </c>
      <c r="F239" s="86">
        <f t="shared" si="4"/>
        <v>217.8</v>
      </c>
      <c r="G239" s="87" t="s">
        <v>24</v>
      </c>
      <c r="H239" s="88">
        <v>1</v>
      </c>
      <c r="I239" s="89">
        <v>8595614720700</v>
      </c>
      <c r="J239" s="90"/>
      <c r="K239" s="93"/>
      <c r="L239" s="75"/>
    </row>
    <row r="240" spans="1:18" ht="12.95" customHeight="1">
      <c r="A240" s="81" t="s">
        <v>637</v>
      </c>
      <c r="B240" s="82" t="s">
        <v>635</v>
      </c>
      <c r="C240" s="83" t="s">
        <v>599</v>
      </c>
      <c r="D240" s="84" t="s">
        <v>638</v>
      </c>
      <c r="E240" s="85">
        <f>'[1]SOb Cu'!I4</f>
        <v>101</v>
      </c>
      <c r="F240" s="86">
        <f t="shared" si="4"/>
        <v>122.21</v>
      </c>
      <c r="G240" s="87" t="s">
        <v>24</v>
      </c>
      <c r="H240" s="88">
        <v>1</v>
      </c>
      <c r="I240" s="89">
        <v>8595614720755</v>
      </c>
      <c r="J240" s="90"/>
      <c r="K240" s="80"/>
      <c r="L240" s="80"/>
    </row>
    <row r="241" spans="1:23" ht="12.95" customHeight="1">
      <c r="A241" s="81" t="s">
        <v>639</v>
      </c>
      <c r="B241" s="82" t="s">
        <v>635</v>
      </c>
      <c r="C241" s="83" t="s">
        <v>599</v>
      </c>
      <c r="D241" s="84" t="s">
        <v>640</v>
      </c>
      <c r="E241" s="85">
        <f>'[1]SOc Cu'!I4</f>
        <v>95</v>
      </c>
      <c r="F241" s="86">
        <f t="shared" si="4"/>
        <v>114.95</v>
      </c>
      <c r="G241" s="87" t="s">
        <v>24</v>
      </c>
      <c r="H241" s="88">
        <v>1</v>
      </c>
      <c r="I241" s="89">
        <v>8595614720809</v>
      </c>
      <c r="J241" s="90"/>
      <c r="K241" s="68"/>
      <c r="L241" s="68"/>
    </row>
    <row r="242" spans="1:23" ht="12.95" customHeight="1">
      <c r="A242" s="81" t="s">
        <v>641</v>
      </c>
      <c r="B242" s="82" t="s">
        <v>110</v>
      </c>
      <c r="C242" s="83" t="s">
        <v>599</v>
      </c>
      <c r="D242" s="84" t="s">
        <v>642</v>
      </c>
      <c r="E242" s="85">
        <f>'[1]ST c Cu'!I4</f>
        <v>148</v>
      </c>
      <c r="F242" s="86">
        <f t="shared" si="4"/>
        <v>179.08</v>
      </c>
      <c r="G242" s="87" t="s">
        <v>24</v>
      </c>
      <c r="H242" s="88">
        <v>1</v>
      </c>
      <c r="I242" s="89">
        <v>8595614720908</v>
      </c>
      <c r="J242" s="90"/>
      <c r="K242" s="27"/>
      <c r="L242" s="28"/>
    </row>
    <row r="243" spans="1:23" ht="12.95" customHeight="1">
      <c r="A243" s="81" t="s">
        <v>643</v>
      </c>
      <c r="B243" s="82" t="s">
        <v>110</v>
      </c>
      <c r="C243" s="83" t="s">
        <v>599</v>
      </c>
      <c r="D243" s="84" t="s">
        <v>644</v>
      </c>
      <c r="E243" s="85">
        <f>'[1]ST c bez Cu'!I4</f>
        <v>126</v>
      </c>
      <c r="F243" s="86">
        <f t="shared" si="4"/>
        <v>152.46</v>
      </c>
      <c r="G243" s="87" t="s">
        <v>24</v>
      </c>
      <c r="H243" s="88">
        <v>1</v>
      </c>
      <c r="I243" s="89">
        <v>8595614720854</v>
      </c>
      <c r="J243" s="90"/>
      <c r="R243" s="75"/>
    </row>
    <row r="244" spans="1:23" ht="12.95" customHeight="1">
      <c r="A244" s="81" t="s">
        <v>645</v>
      </c>
      <c r="B244" s="82" t="s">
        <v>646</v>
      </c>
      <c r="C244" s="83" t="s">
        <v>599</v>
      </c>
      <c r="D244" s="84" t="s">
        <v>647</v>
      </c>
      <c r="E244" s="85">
        <f>'[1]páska Cu'!I4</f>
        <v>55</v>
      </c>
      <c r="F244" s="86">
        <f t="shared" si="4"/>
        <v>66.55</v>
      </c>
      <c r="G244" s="87" t="s">
        <v>116</v>
      </c>
      <c r="H244" s="88">
        <v>1</v>
      </c>
      <c r="I244" s="89">
        <v>8595614720953</v>
      </c>
      <c r="J244" s="90"/>
      <c r="R244" s="75"/>
    </row>
    <row r="245" spans="1:23" ht="12.95" customHeight="1">
      <c r="A245" s="81" t="s">
        <v>648</v>
      </c>
      <c r="B245" s="82" t="s">
        <v>649</v>
      </c>
      <c r="C245" s="83" t="s">
        <v>599</v>
      </c>
      <c r="D245" s="84" t="s">
        <v>650</v>
      </c>
      <c r="E245" s="85">
        <f>'[1]ST 1 Cu'!I4</f>
        <v>159</v>
      </c>
      <c r="F245" s="86">
        <f t="shared" si="4"/>
        <v>192.39</v>
      </c>
      <c r="G245" s="87" t="s">
        <v>24</v>
      </c>
      <c r="H245" s="88">
        <v>1</v>
      </c>
      <c r="I245" s="89">
        <v>8595614721004</v>
      </c>
      <c r="J245" s="90" t="s">
        <v>120</v>
      </c>
      <c r="R245" s="75"/>
    </row>
    <row r="246" spans="1:23" ht="12.95" customHeight="1">
      <c r="A246" s="81" t="s">
        <v>651</v>
      </c>
      <c r="B246" s="82" t="s">
        <v>652</v>
      </c>
      <c r="C246" s="83" t="s">
        <v>599</v>
      </c>
      <c r="D246" s="84" t="s">
        <v>653</v>
      </c>
      <c r="E246" s="85">
        <f>'[1]ST 2 Cu'!I4</f>
        <v>167</v>
      </c>
      <c r="F246" s="86">
        <f t="shared" si="4"/>
        <v>202.07</v>
      </c>
      <c r="G246" s="87" t="s">
        <v>24</v>
      </c>
      <c r="H246" s="88">
        <v>1</v>
      </c>
      <c r="I246" s="89">
        <v>8595614721059</v>
      </c>
      <c r="J246" s="90" t="s">
        <v>124</v>
      </c>
      <c r="R246" s="75"/>
    </row>
    <row r="247" spans="1:23" ht="12.95" customHeight="1">
      <c r="A247" s="81" t="s">
        <v>654</v>
      </c>
      <c r="B247" s="82" t="s">
        <v>655</v>
      </c>
      <c r="C247" s="83" t="s">
        <v>599</v>
      </c>
      <c r="D247" s="84" t="s">
        <v>656</v>
      </c>
      <c r="E247" s="85">
        <f>'[1]ST 3 Cu'!I4</f>
        <v>179</v>
      </c>
      <c r="F247" s="86">
        <f t="shared" si="4"/>
        <v>216.59</v>
      </c>
      <c r="G247" s="87" t="s">
        <v>24</v>
      </c>
      <c r="H247" s="88">
        <v>1</v>
      </c>
      <c r="I247" s="89">
        <v>8595614721103</v>
      </c>
      <c r="J247" s="90" t="s">
        <v>128</v>
      </c>
      <c r="R247" s="75"/>
    </row>
    <row r="248" spans="1:23" ht="12.95" customHeight="1">
      <c r="A248" s="81" t="s">
        <v>657</v>
      </c>
      <c r="B248" s="82" t="s">
        <v>658</v>
      </c>
      <c r="C248" s="83" t="s">
        <v>599</v>
      </c>
      <c r="D248" s="84" t="s">
        <v>659</v>
      </c>
      <c r="E248" s="85">
        <f>'[1]ST 4 Cu'!I4</f>
        <v>193</v>
      </c>
      <c r="F248" s="86">
        <f t="shared" si="4"/>
        <v>233.53</v>
      </c>
      <c r="G248" s="87" t="s">
        <v>24</v>
      </c>
      <c r="H248" s="88">
        <v>1</v>
      </c>
      <c r="I248" s="89">
        <v>8595614721158</v>
      </c>
      <c r="J248" s="90" t="s">
        <v>132</v>
      </c>
      <c r="R248" s="75"/>
    </row>
    <row r="249" spans="1:23" ht="12.95" customHeight="1">
      <c r="A249" s="81" t="s">
        <v>660</v>
      </c>
      <c r="B249" s="82" t="s">
        <v>175</v>
      </c>
      <c r="C249" s="83" t="s">
        <v>599</v>
      </c>
      <c r="D249" s="84" t="s">
        <v>661</v>
      </c>
      <c r="E249" s="85">
        <f>'[1]SR2b Cu'!I4</f>
        <v>141</v>
      </c>
      <c r="F249" s="86">
        <f t="shared" si="4"/>
        <v>170.61</v>
      </c>
      <c r="G249" s="87" t="s">
        <v>24</v>
      </c>
      <c r="H249" s="88">
        <v>1</v>
      </c>
      <c r="I249" s="89">
        <v>8595614721202</v>
      </c>
      <c r="J249" s="90"/>
      <c r="R249" s="75"/>
    </row>
    <row r="250" spans="1:23" ht="12.95" customHeight="1">
      <c r="A250" s="81" t="s">
        <v>662</v>
      </c>
      <c r="B250" s="82" t="s">
        <v>663</v>
      </c>
      <c r="C250" s="83" t="s">
        <v>599</v>
      </c>
      <c r="D250" s="84" t="s">
        <v>664</v>
      </c>
      <c r="E250" s="85">
        <f>'[1]SR3b Cu'!I4</f>
        <v>147</v>
      </c>
      <c r="F250" s="86">
        <f t="shared" si="4"/>
        <v>177.87</v>
      </c>
      <c r="G250" s="87" t="s">
        <v>24</v>
      </c>
      <c r="H250" s="88">
        <v>1</v>
      </c>
      <c r="I250" s="89">
        <v>8595614721257</v>
      </c>
      <c r="J250" s="82"/>
      <c r="R250" s="75"/>
    </row>
    <row r="251" spans="1:23" ht="12.95" customHeight="1">
      <c r="A251" s="81" t="s">
        <v>665</v>
      </c>
      <c r="B251" s="82" t="s">
        <v>663</v>
      </c>
      <c r="C251" s="83" t="s">
        <v>599</v>
      </c>
      <c r="D251" s="84" t="s">
        <v>666</v>
      </c>
      <c r="E251" s="85">
        <f>'[1]SR3c Cu'!I4</f>
        <v>150</v>
      </c>
      <c r="F251" s="86">
        <f t="shared" si="4"/>
        <v>181.5</v>
      </c>
      <c r="G251" s="87" t="s">
        <v>24</v>
      </c>
      <c r="H251" s="88">
        <v>1</v>
      </c>
      <c r="I251" s="89">
        <v>8595614721301</v>
      </c>
      <c r="J251" s="82"/>
      <c r="R251" s="75"/>
    </row>
    <row r="252" spans="1:23" ht="12.95" customHeight="1">
      <c r="A252" s="81" t="s">
        <v>667</v>
      </c>
      <c r="B252" s="82" t="s">
        <v>668</v>
      </c>
      <c r="C252" s="83" t="s">
        <v>599</v>
      </c>
      <c r="D252" s="84" t="s">
        <v>669</v>
      </c>
      <c r="E252" s="85">
        <f>'[1]PV1a-15 Cu'!I4</f>
        <v>100</v>
      </c>
      <c r="F252" s="86">
        <f t="shared" si="4"/>
        <v>121</v>
      </c>
      <c r="G252" s="87" t="s">
        <v>24</v>
      </c>
      <c r="H252" s="88">
        <v>1</v>
      </c>
      <c r="I252" s="89">
        <v>8595614721400</v>
      </c>
      <c r="J252" s="82"/>
      <c r="R252" s="75"/>
    </row>
    <row r="253" spans="1:23" ht="12.95" customHeight="1">
      <c r="A253" s="81" t="s">
        <v>670</v>
      </c>
      <c r="B253" s="82" t="s">
        <v>668</v>
      </c>
      <c r="C253" s="83" t="s">
        <v>599</v>
      </c>
      <c r="D253" s="84" t="s">
        <v>671</v>
      </c>
      <c r="E253" s="85">
        <f>'[1]PV1a-20 Cu'!I4</f>
        <v>120</v>
      </c>
      <c r="F253" s="86">
        <f t="shared" si="4"/>
        <v>145.19999999999999</v>
      </c>
      <c r="G253" s="87" t="s">
        <v>24</v>
      </c>
      <c r="H253" s="88">
        <v>1</v>
      </c>
      <c r="I253" s="89">
        <v>8595614721455</v>
      </c>
      <c r="J253" s="82"/>
      <c r="R253" s="75"/>
      <c r="S253" s="78"/>
      <c r="T253" s="78"/>
      <c r="U253" s="78"/>
      <c r="V253" s="78"/>
      <c r="W253" s="78"/>
    </row>
    <row r="254" spans="1:23" ht="12.95" customHeight="1">
      <c r="A254" s="81" t="s">
        <v>672</v>
      </c>
      <c r="B254" s="82" t="s">
        <v>668</v>
      </c>
      <c r="C254" s="83" t="s">
        <v>599</v>
      </c>
      <c r="D254" s="84" t="s">
        <v>673</v>
      </c>
      <c r="E254" s="85">
        <f>'[1]PV1a-25 Cu'!I4</f>
        <v>140</v>
      </c>
      <c r="F254" s="86">
        <f t="shared" si="4"/>
        <v>169.4</v>
      </c>
      <c r="G254" s="87" t="s">
        <v>24</v>
      </c>
      <c r="H254" s="88">
        <v>1</v>
      </c>
      <c r="I254" s="89">
        <v>8595614721509</v>
      </c>
      <c r="J254" s="90"/>
      <c r="R254" s="75"/>
      <c r="S254" s="78"/>
      <c r="T254" s="78"/>
      <c r="U254" s="78"/>
      <c r="V254" s="78"/>
      <c r="W254" s="78"/>
    </row>
    <row r="255" spans="1:23" ht="12.95" customHeight="1">
      <c r="A255" s="81" t="s">
        <v>674</v>
      </c>
      <c r="B255" s="82" t="s">
        <v>222</v>
      </c>
      <c r="C255" s="83" t="s">
        <v>599</v>
      </c>
      <c r="D255" s="84" t="s">
        <v>675</v>
      </c>
      <c r="E255" s="85">
        <f>'[1]PV1a-30 Cu'!I4</f>
        <v>161</v>
      </c>
      <c r="F255" s="86">
        <f t="shared" si="4"/>
        <v>194.81</v>
      </c>
      <c r="G255" s="87" t="s">
        <v>24</v>
      </c>
      <c r="H255" s="88">
        <v>1</v>
      </c>
      <c r="I255" s="89">
        <v>8595614721554</v>
      </c>
      <c r="J255" s="90"/>
      <c r="K255" s="94"/>
      <c r="L255" s="94"/>
    </row>
    <row r="256" spans="1:23" ht="12.95" customHeight="1">
      <c r="A256" s="81" t="s">
        <v>676</v>
      </c>
      <c r="B256" s="82" t="s">
        <v>668</v>
      </c>
      <c r="C256" s="83" t="s">
        <v>599</v>
      </c>
      <c r="D256" s="84" t="s">
        <v>677</v>
      </c>
      <c r="E256" s="85">
        <f>'[1]PV1b-15 Cu'!I4</f>
        <v>90</v>
      </c>
      <c r="F256" s="86">
        <f t="shared" si="4"/>
        <v>108.9</v>
      </c>
      <c r="G256" s="87" t="s">
        <v>24</v>
      </c>
      <c r="H256" s="88">
        <v>1</v>
      </c>
      <c r="I256" s="89">
        <v>8595614721608</v>
      </c>
      <c r="J256" s="90"/>
      <c r="K256" s="27"/>
      <c r="L256" s="28"/>
    </row>
    <row r="257" spans="1:18" ht="12.95" customHeight="1">
      <c r="A257" s="81" t="s">
        <v>678</v>
      </c>
      <c r="B257" s="82" t="s">
        <v>668</v>
      </c>
      <c r="C257" s="83" t="s">
        <v>599</v>
      </c>
      <c r="D257" s="84" t="s">
        <v>679</v>
      </c>
      <c r="E257" s="85">
        <f>'[1]PV1b-20 Cu'!I4</f>
        <v>110</v>
      </c>
      <c r="F257" s="86">
        <f t="shared" si="4"/>
        <v>133.1</v>
      </c>
      <c r="G257" s="87" t="s">
        <v>24</v>
      </c>
      <c r="H257" s="88">
        <v>1</v>
      </c>
      <c r="I257" s="89">
        <v>8595614721653</v>
      </c>
      <c r="J257" s="90"/>
      <c r="R257" s="78"/>
    </row>
    <row r="258" spans="1:18" ht="12.95" customHeight="1">
      <c r="A258" s="81" t="s">
        <v>680</v>
      </c>
      <c r="B258" s="82" t="s">
        <v>668</v>
      </c>
      <c r="C258" s="83" t="s">
        <v>599</v>
      </c>
      <c r="D258" s="84" t="s">
        <v>681</v>
      </c>
      <c r="E258" s="85">
        <f>'[1]PV1b-25 Cu'!I4</f>
        <v>130</v>
      </c>
      <c r="F258" s="86">
        <f t="shared" si="4"/>
        <v>157.30000000000001</v>
      </c>
      <c r="G258" s="87" t="s">
        <v>24</v>
      </c>
      <c r="H258" s="88">
        <v>1</v>
      </c>
      <c r="I258" s="89">
        <v>8595614721707</v>
      </c>
      <c r="J258" s="90"/>
      <c r="R258" s="78"/>
    </row>
    <row r="259" spans="1:18" ht="12.95" customHeight="1">
      <c r="A259" s="81" t="s">
        <v>682</v>
      </c>
      <c r="B259" s="82" t="s">
        <v>683</v>
      </c>
      <c r="C259" s="83" t="s">
        <v>599</v>
      </c>
      <c r="D259" s="84" t="s">
        <v>684</v>
      </c>
      <c r="E259" s="85">
        <f>'[1]PV1h Cu'!I4</f>
        <v>75</v>
      </c>
      <c r="F259" s="86">
        <f t="shared" si="4"/>
        <v>90.75</v>
      </c>
      <c r="G259" s="87" t="s">
        <v>24</v>
      </c>
      <c r="H259" s="88">
        <v>1</v>
      </c>
      <c r="I259" s="89">
        <v>8595614721752</v>
      </c>
      <c r="J259" s="90" t="s">
        <v>685</v>
      </c>
      <c r="R259" s="78"/>
    </row>
    <row r="260" spans="1:18" ht="12.95" customHeight="1">
      <c r="A260" s="81" t="s">
        <v>686</v>
      </c>
      <c r="B260" s="82" t="s">
        <v>255</v>
      </c>
      <c r="C260" s="83" t="s">
        <v>599</v>
      </c>
      <c r="D260" s="84" t="s">
        <v>687</v>
      </c>
      <c r="E260" s="85">
        <f>'[1]PV11 Cu'!I4</f>
        <v>220</v>
      </c>
      <c r="F260" s="86">
        <f t="shared" si="4"/>
        <v>266.2</v>
      </c>
      <c r="G260" s="87" t="s">
        <v>24</v>
      </c>
      <c r="H260" s="88">
        <v>1</v>
      </c>
      <c r="I260" s="89">
        <v>8595614721806</v>
      </c>
      <c r="J260" s="90"/>
      <c r="R260" s="78"/>
    </row>
    <row r="261" spans="1:18" ht="12.95" customHeight="1">
      <c r="A261" s="81" t="s">
        <v>688</v>
      </c>
      <c r="B261" s="82" t="s">
        <v>255</v>
      </c>
      <c r="C261" s="83" t="s">
        <v>599</v>
      </c>
      <c r="D261" s="84" t="s">
        <v>689</v>
      </c>
      <c r="E261" s="85">
        <f>'[1]PV11b Cu'!I4</f>
        <v>87</v>
      </c>
      <c r="F261" s="86">
        <f t="shared" si="4"/>
        <v>105.27</v>
      </c>
      <c r="G261" s="87" t="s">
        <v>24</v>
      </c>
      <c r="H261" s="88">
        <v>1</v>
      </c>
      <c r="I261" s="89">
        <v>8595614721851</v>
      </c>
      <c r="J261" s="90"/>
      <c r="R261" s="78"/>
    </row>
    <row r="262" spans="1:18" ht="12.95" customHeight="1">
      <c r="A262" s="81" t="s">
        <v>690</v>
      </c>
      <c r="B262" s="82" t="s">
        <v>255</v>
      </c>
      <c r="C262" s="83" t="s">
        <v>599</v>
      </c>
      <c r="D262" s="84" t="s">
        <v>691</v>
      </c>
      <c r="E262" s="85">
        <f>'[1]PV11c Cu '!I4</f>
        <v>184</v>
      </c>
      <c r="F262" s="86">
        <f t="shared" si="4"/>
        <v>222.64</v>
      </c>
      <c r="G262" s="87" t="s">
        <v>24</v>
      </c>
      <c r="H262" s="88">
        <v>1</v>
      </c>
      <c r="I262" s="89">
        <v>8595614721905</v>
      </c>
      <c r="J262" s="90"/>
      <c r="R262" s="78"/>
    </row>
    <row r="263" spans="1:18" ht="12.95" customHeight="1">
      <c r="A263" s="81" t="s">
        <v>692</v>
      </c>
      <c r="B263" s="82" t="s">
        <v>255</v>
      </c>
      <c r="C263" s="83" t="s">
        <v>599</v>
      </c>
      <c r="D263" s="84" t="s">
        <v>693</v>
      </c>
      <c r="E263" s="85">
        <f>'[1]PV11d Cu'!I4</f>
        <v>93</v>
      </c>
      <c r="F263" s="86">
        <f t="shared" si="4"/>
        <v>112.53</v>
      </c>
      <c r="G263" s="87" t="s">
        <v>24</v>
      </c>
      <c r="H263" s="88">
        <v>1</v>
      </c>
      <c r="I263" s="89">
        <v>8595614721950</v>
      </c>
      <c r="J263" s="90"/>
      <c r="R263" s="78"/>
    </row>
    <row r="264" spans="1:18" ht="12.95" customHeight="1">
      <c r="A264" s="81" t="s">
        <v>694</v>
      </c>
      <c r="B264" s="82" t="s">
        <v>695</v>
      </c>
      <c r="C264" s="83" t="s">
        <v>599</v>
      </c>
      <c r="D264" s="84" t="s">
        <v>696</v>
      </c>
      <c r="E264" s="85">
        <f>'[1]PV12 Cu'!I4</f>
        <v>195</v>
      </c>
      <c r="F264" s="86">
        <f t="shared" si="4"/>
        <v>235.95</v>
      </c>
      <c r="G264" s="87" t="s">
        <v>24</v>
      </c>
      <c r="H264" s="88">
        <v>1</v>
      </c>
      <c r="I264" s="89">
        <v>8595614722001</v>
      </c>
      <c r="J264" s="90"/>
      <c r="R264" s="42"/>
    </row>
    <row r="265" spans="1:18" ht="12.95" customHeight="1">
      <c r="A265" s="81" t="s">
        <v>697</v>
      </c>
      <c r="B265" s="82" t="s">
        <v>695</v>
      </c>
      <c r="C265" s="83" t="s">
        <v>599</v>
      </c>
      <c r="D265" s="84" t="s">
        <v>698</v>
      </c>
      <c r="E265" s="85">
        <f>'[1]PV13 Cu'!I4</f>
        <v>210</v>
      </c>
      <c r="F265" s="86">
        <f t="shared" si="4"/>
        <v>254.1</v>
      </c>
      <c r="G265" s="87" t="s">
        <v>24</v>
      </c>
      <c r="H265" s="88">
        <v>1</v>
      </c>
      <c r="I265" s="89">
        <v>8595614722056</v>
      </c>
      <c r="J265" s="90"/>
    </row>
    <row r="266" spans="1:18" ht="12.95" customHeight="1">
      <c r="A266" s="81" t="s">
        <v>699</v>
      </c>
      <c r="B266" s="82" t="s">
        <v>700</v>
      </c>
      <c r="C266" s="83" t="s">
        <v>599</v>
      </c>
      <c r="D266" s="84" t="s">
        <v>701</v>
      </c>
      <c r="E266" s="85">
        <f>'[1]PV14 Cu'!I4</f>
        <v>210</v>
      </c>
      <c r="F266" s="86">
        <f t="shared" si="4"/>
        <v>254.1</v>
      </c>
      <c r="G266" s="87" t="s">
        <v>24</v>
      </c>
      <c r="H266" s="88">
        <v>1</v>
      </c>
      <c r="I266" s="89">
        <v>8595614722100</v>
      </c>
      <c r="J266" s="90"/>
      <c r="N266" s="95"/>
    </row>
    <row r="267" spans="1:18" ht="12.95" customHeight="1">
      <c r="A267" s="81" t="s">
        <v>702</v>
      </c>
      <c r="B267" s="82" t="s">
        <v>703</v>
      </c>
      <c r="C267" s="83" t="s">
        <v>599</v>
      </c>
      <c r="D267" s="84" t="s">
        <v>704</v>
      </c>
      <c r="E267" s="85">
        <f>'[1]PV15a Cu'!I4</f>
        <v>127</v>
      </c>
      <c r="F267" s="86">
        <f t="shared" si="4"/>
        <v>153.66999999999999</v>
      </c>
      <c r="G267" s="87" t="s">
        <v>24</v>
      </c>
      <c r="H267" s="88">
        <v>1</v>
      </c>
      <c r="I267" s="89">
        <v>8595614722155</v>
      </c>
      <c r="J267" s="90"/>
      <c r="K267" s="62"/>
      <c r="L267" s="79"/>
    </row>
    <row r="268" spans="1:18" ht="12.95" customHeight="1">
      <c r="A268" s="81" t="s">
        <v>705</v>
      </c>
      <c r="B268" s="82" t="s">
        <v>703</v>
      </c>
      <c r="C268" s="83" t="s">
        <v>599</v>
      </c>
      <c r="D268" s="84" t="s">
        <v>706</v>
      </c>
      <c r="E268" s="85">
        <f>'[1]PV15b Cu'!I4</f>
        <v>191</v>
      </c>
      <c r="F268" s="86">
        <f t="shared" si="4"/>
        <v>231.11</v>
      </c>
      <c r="G268" s="87" t="s">
        <v>24</v>
      </c>
      <c r="H268" s="88">
        <v>1</v>
      </c>
      <c r="I268" s="89">
        <v>8595614722209</v>
      </c>
      <c r="J268" s="90"/>
      <c r="K268" s="96"/>
      <c r="L268" s="97"/>
    </row>
    <row r="269" spans="1:18" ht="12.95" customHeight="1">
      <c r="A269" s="81" t="s">
        <v>707</v>
      </c>
      <c r="B269" s="82" t="s">
        <v>703</v>
      </c>
      <c r="C269" s="83" t="s">
        <v>599</v>
      </c>
      <c r="D269" s="84" t="s">
        <v>708</v>
      </c>
      <c r="E269" s="85">
        <f>'[1]PV15c Cu'!I4</f>
        <v>173</v>
      </c>
      <c r="F269" s="86">
        <f t="shared" si="4"/>
        <v>209.33</v>
      </c>
      <c r="G269" s="87" t="s">
        <v>24</v>
      </c>
      <c r="H269" s="88">
        <v>1</v>
      </c>
      <c r="I269" s="89">
        <v>8595614722254</v>
      </c>
      <c r="J269" s="90"/>
      <c r="L269" s="98"/>
    </row>
    <row r="270" spans="1:18" ht="12.95" customHeight="1">
      <c r="A270" s="81" t="s">
        <v>709</v>
      </c>
      <c r="B270" s="82" t="s">
        <v>703</v>
      </c>
      <c r="C270" s="83" t="s">
        <v>599</v>
      </c>
      <c r="D270" s="84" t="s">
        <v>710</v>
      </c>
      <c r="E270" s="85">
        <f>'[1]PV15d Cu'!I4</f>
        <v>183</v>
      </c>
      <c r="F270" s="86">
        <f t="shared" si="4"/>
        <v>221.43</v>
      </c>
      <c r="G270" s="87" t="s">
        <v>24</v>
      </c>
      <c r="H270" s="88">
        <v>1</v>
      </c>
      <c r="I270" s="89">
        <v>8595614722308</v>
      </c>
      <c r="J270" s="90"/>
      <c r="K270" s="96"/>
      <c r="L270" s="98"/>
    </row>
    <row r="271" spans="1:18" ht="12.95" customHeight="1">
      <c r="A271" s="81" t="s">
        <v>711</v>
      </c>
      <c r="B271" s="82" t="s">
        <v>703</v>
      </c>
      <c r="C271" s="83" t="s">
        <v>599</v>
      </c>
      <c r="D271" s="84" t="s">
        <v>712</v>
      </c>
      <c r="E271" s="85">
        <f>'[1]PV15e Cu'!I4</f>
        <v>218</v>
      </c>
      <c r="F271" s="86">
        <f t="shared" si="4"/>
        <v>263.77999999999997</v>
      </c>
      <c r="G271" s="87" t="s">
        <v>24</v>
      </c>
      <c r="H271" s="88">
        <v>1</v>
      </c>
      <c r="I271" s="89">
        <v>8595614722353</v>
      </c>
      <c r="J271" s="90"/>
      <c r="K271" s="96"/>
      <c r="L271" s="99"/>
    </row>
    <row r="272" spans="1:18" ht="12.95" customHeight="1">
      <c r="A272" s="81" t="s">
        <v>713</v>
      </c>
      <c r="B272" s="82" t="s">
        <v>283</v>
      </c>
      <c r="C272" s="83" t="s">
        <v>599</v>
      </c>
      <c r="D272" s="84" t="s">
        <v>714</v>
      </c>
      <c r="E272" s="85">
        <f>'[1]PV17 Cu'!I4</f>
        <v>107</v>
      </c>
      <c r="F272" s="86">
        <f t="shared" si="4"/>
        <v>129.47</v>
      </c>
      <c r="G272" s="87" t="s">
        <v>24</v>
      </c>
      <c r="H272" s="88">
        <v>1</v>
      </c>
      <c r="I272" s="100">
        <v>8595614722407</v>
      </c>
      <c r="J272" s="90" t="s">
        <v>715</v>
      </c>
      <c r="L272" s="65"/>
    </row>
    <row r="273" spans="1:10" ht="12.95" customHeight="1">
      <c r="A273" s="81" t="s">
        <v>716</v>
      </c>
      <c r="B273" s="82" t="s">
        <v>283</v>
      </c>
      <c r="C273" s="83" t="s">
        <v>599</v>
      </c>
      <c r="D273" s="84" t="s">
        <v>717</v>
      </c>
      <c r="E273" s="85">
        <f>'[1]PV17p Cu'!I4</f>
        <v>116</v>
      </c>
      <c r="F273" s="86">
        <f t="shared" si="4"/>
        <v>140.36000000000001</v>
      </c>
      <c r="G273" s="87" t="s">
        <v>24</v>
      </c>
      <c r="H273" s="88">
        <v>1</v>
      </c>
      <c r="I273" s="89">
        <v>8595614722452</v>
      </c>
      <c r="J273" s="90" t="s">
        <v>718</v>
      </c>
    </row>
    <row r="274" spans="1:10" ht="12.95" customHeight="1">
      <c r="A274" s="81" t="s">
        <v>719</v>
      </c>
      <c r="B274" s="82" t="s">
        <v>283</v>
      </c>
      <c r="C274" s="83" t="s">
        <v>599</v>
      </c>
      <c r="D274" s="84" t="s">
        <v>720</v>
      </c>
      <c r="E274" s="85">
        <f>'[1]PV17pp Cu'!I4</f>
        <v>128</v>
      </c>
      <c r="F274" s="86">
        <f t="shared" si="4"/>
        <v>154.88</v>
      </c>
      <c r="G274" s="87" t="s">
        <v>24</v>
      </c>
      <c r="H274" s="88">
        <v>1</v>
      </c>
      <c r="I274" s="89">
        <v>8595614722506</v>
      </c>
      <c r="J274" s="90" t="s">
        <v>721</v>
      </c>
    </row>
    <row r="275" spans="1:10" ht="12.95" customHeight="1">
      <c r="A275" s="81" t="s">
        <v>722</v>
      </c>
      <c r="B275" s="82" t="s">
        <v>307</v>
      </c>
      <c r="C275" s="83" t="s">
        <v>599</v>
      </c>
      <c r="D275" s="84" t="s">
        <v>723</v>
      </c>
      <c r="E275" s="85">
        <f>[1]Zboží!E9</f>
        <v>3.8</v>
      </c>
      <c r="F275" s="86">
        <f t="shared" si="4"/>
        <v>4.5999999999999996</v>
      </c>
      <c r="G275" s="87" t="s">
        <v>24</v>
      </c>
      <c r="H275" s="88">
        <v>1</v>
      </c>
      <c r="I275" s="89">
        <v>8595614770408</v>
      </c>
      <c r="J275" s="90" t="s">
        <v>305</v>
      </c>
    </row>
    <row r="276" spans="1:10" ht="12.95" customHeight="1">
      <c r="A276" s="81" t="s">
        <v>724</v>
      </c>
      <c r="B276" s="82" t="s">
        <v>307</v>
      </c>
      <c r="C276" s="83" t="s">
        <v>599</v>
      </c>
      <c r="D276" s="84" t="s">
        <v>725</v>
      </c>
      <c r="E276" s="85">
        <f>[1]Zboží!E13</f>
        <v>6</v>
      </c>
      <c r="F276" s="86">
        <f t="shared" si="4"/>
        <v>7.26</v>
      </c>
      <c r="G276" s="87" t="s">
        <v>24</v>
      </c>
      <c r="H276" s="88">
        <v>1</v>
      </c>
      <c r="I276" s="89">
        <v>8595614770552</v>
      </c>
      <c r="J276" s="90" t="s">
        <v>305</v>
      </c>
    </row>
    <row r="277" spans="1:10" ht="12.95" customHeight="1">
      <c r="A277" s="81" t="s">
        <v>726</v>
      </c>
      <c r="B277" s="82" t="s">
        <v>727</v>
      </c>
      <c r="C277" s="83" t="s">
        <v>599</v>
      </c>
      <c r="D277" s="84" t="s">
        <v>728</v>
      </c>
      <c r="E277" s="85">
        <f>'[1]PV22a Cu'!I4</f>
        <v>99</v>
      </c>
      <c r="F277" s="86">
        <f t="shared" si="4"/>
        <v>119.79</v>
      </c>
      <c r="G277" s="87" t="s">
        <v>24</v>
      </c>
      <c r="H277" s="88">
        <v>1</v>
      </c>
      <c r="I277" s="89">
        <v>8595614722551</v>
      </c>
      <c r="J277" s="90"/>
    </row>
    <row r="278" spans="1:10" ht="12.95" customHeight="1">
      <c r="A278" s="81" t="s">
        <v>729</v>
      </c>
      <c r="B278" s="82" t="s">
        <v>727</v>
      </c>
      <c r="C278" s="83" t="s">
        <v>599</v>
      </c>
      <c r="D278" s="84" t="s">
        <v>730</v>
      </c>
      <c r="E278" s="85">
        <f>'[1]PV22ap Cu'!I4</f>
        <v>138</v>
      </c>
      <c r="F278" s="86">
        <f t="shared" si="4"/>
        <v>166.98</v>
      </c>
      <c r="G278" s="87" t="s">
        <v>24</v>
      </c>
      <c r="H278" s="88">
        <v>1</v>
      </c>
      <c r="I278" s="89">
        <v>8595614722605</v>
      </c>
      <c r="J278" s="90"/>
    </row>
    <row r="279" spans="1:10" ht="12.95" customHeight="1">
      <c r="A279" s="81" t="s">
        <v>731</v>
      </c>
      <c r="B279" s="82" t="s">
        <v>727</v>
      </c>
      <c r="C279" s="83" t="s">
        <v>599</v>
      </c>
      <c r="D279" s="84" t="s">
        <v>732</v>
      </c>
      <c r="E279" s="85">
        <f>'[1]PV22b Cu '!I4</f>
        <v>110</v>
      </c>
      <c r="F279" s="86">
        <f t="shared" si="4"/>
        <v>133.1</v>
      </c>
      <c r="G279" s="87" t="s">
        <v>24</v>
      </c>
      <c r="H279" s="88">
        <v>1</v>
      </c>
      <c r="I279" s="89">
        <v>8595614722650</v>
      </c>
      <c r="J279" s="90"/>
    </row>
    <row r="280" spans="1:10" ht="12.95" customHeight="1">
      <c r="A280" s="81" t="s">
        <v>733</v>
      </c>
      <c r="B280" s="82" t="s">
        <v>734</v>
      </c>
      <c r="C280" s="83" t="s">
        <v>599</v>
      </c>
      <c r="D280" s="84" t="s">
        <v>735</v>
      </c>
      <c r="E280" s="85">
        <f>'[1]PV23 Cu'!I4</f>
        <v>73</v>
      </c>
      <c r="F280" s="86">
        <f t="shared" si="4"/>
        <v>88.33</v>
      </c>
      <c r="G280" s="87" t="s">
        <v>24</v>
      </c>
      <c r="H280" s="88">
        <v>1</v>
      </c>
      <c r="I280" s="100">
        <v>8595614722704</v>
      </c>
      <c r="J280" s="90"/>
    </row>
    <row r="281" spans="1:10" ht="12.95" customHeight="1">
      <c r="A281" s="81" t="s">
        <v>736</v>
      </c>
      <c r="B281" s="82" t="s">
        <v>737</v>
      </c>
      <c r="C281" s="83" t="s">
        <v>599</v>
      </c>
      <c r="D281" s="84" t="s">
        <v>738</v>
      </c>
      <c r="E281" s="85">
        <f>'[1]PV32 Cu'!I4</f>
        <v>138</v>
      </c>
      <c r="F281" s="86">
        <f t="shared" si="4"/>
        <v>166.98</v>
      </c>
      <c r="G281" s="87" t="s">
        <v>24</v>
      </c>
      <c r="H281" s="88">
        <v>1</v>
      </c>
      <c r="I281" s="89">
        <v>8595614722759</v>
      </c>
      <c r="J281" s="90"/>
    </row>
    <row r="282" spans="1:10" ht="12.95" customHeight="1">
      <c r="A282" s="81" t="s">
        <v>739</v>
      </c>
      <c r="B282" s="82" t="s">
        <v>668</v>
      </c>
      <c r="C282" s="83" t="s">
        <v>599</v>
      </c>
      <c r="D282" s="84" t="s">
        <v>740</v>
      </c>
      <c r="E282" s="85">
        <f>'[1]PV42 Cu'!I4</f>
        <v>76</v>
      </c>
      <c r="F282" s="86">
        <f t="shared" si="4"/>
        <v>91.96</v>
      </c>
      <c r="G282" s="87" t="s">
        <v>24</v>
      </c>
      <c r="H282" s="88">
        <v>1</v>
      </c>
      <c r="I282" s="89">
        <v>8595614722803</v>
      </c>
      <c r="J282" s="90"/>
    </row>
    <row r="283" spans="1:10" ht="12.95" customHeight="1">
      <c r="A283" s="81" t="s">
        <v>741</v>
      </c>
      <c r="B283" s="82" t="s">
        <v>742</v>
      </c>
      <c r="C283" s="83" t="s">
        <v>599</v>
      </c>
      <c r="D283" s="84" t="s">
        <v>743</v>
      </c>
      <c r="E283" s="85">
        <f>'[1]PV44 Cu '!I4</f>
        <v>68</v>
      </c>
      <c r="F283" s="86">
        <f t="shared" si="4"/>
        <v>82.28</v>
      </c>
      <c r="G283" s="87" t="s">
        <v>24</v>
      </c>
      <c r="H283" s="88">
        <v>1</v>
      </c>
      <c r="I283" s="100">
        <v>8595614722858</v>
      </c>
      <c r="J283" s="90"/>
    </row>
    <row r="284" spans="1:10" ht="12.95" customHeight="1">
      <c r="A284" s="81" t="s">
        <v>744</v>
      </c>
      <c r="B284" s="82" t="s">
        <v>745</v>
      </c>
      <c r="C284" s="83" t="s">
        <v>599</v>
      </c>
      <c r="D284" s="84" t="s">
        <v>746</v>
      </c>
      <c r="E284" s="85">
        <f>'[1]DOUa-15Cu '!I4</f>
        <v>215</v>
      </c>
      <c r="F284" s="86">
        <f t="shared" si="4"/>
        <v>260.14999999999998</v>
      </c>
      <c r="G284" s="87" t="s">
        <v>24</v>
      </c>
      <c r="H284" s="88">
        <v>1</v>
      </c>
      <c r="I284" s="89">
        <v>8595614722902</v>
      </c>
      <c r="J284" s="90"/>
    </row>
    <row r="285" spans="1:10" ht="12.95" customHeight="1">
      <c r="A285" s="81" t="s">
        <v>747</v>
      </c>
      <c r="B285" s="82" t="s">
        <v>745</v>
      </c>
      <c r="C285" s="83" t="s">
        <v>599</v>
      </c>
      <c r="D285" s="84" t="s">
        <v>748</v>
      </c>
      <c r="E285" s="85">
        <f>'[1]DOUa-20Cu '!I4</f>
        <v>235</v>
      </c>
      <c r="F285" s="86">
        <f t="shared" si="4"/>
        <v>284.35000000000002</v>
      </c>
      <c r="G285" s="87" t="s">
        <v>24</v>
      </c>
      <c r="H285" s="88">
        <v>1</v>
      </c>
      <c r="I285" s="100">
        <v>8595614722957</v>
      </c>
      <c r="J285" s="90"/>
    </row>
    <row r="286" spans="1:10" ht="12.95" customHeight="1">
      <c r="A286" s="81" t="s">
        <v>749</v>
      </c>
      <c r="B286" s="82" t="s">
        <v>745</v>
      </c>
      <c r="C286" s="83" t="s">
        <v>599</v>
      </c>
      <c r="D286" s="84" t="s">
        <v>750</v>
      </c>
      <c r="E286" s="85">
        <f>'[1]DOUa-25Cu '!I4</f>
        <v>255</v>
      </c>
      <c r="F286" s="86">
        <f t="shared" si="4"/>
        <v>308.55</v>
      </c>
      <c r="G286" s="87" t="s">
        <v>24</v>
      </c>
      <c r="H286" s="88">
        <v>1</v>
      </c>
      <c r="I286" s="89">
        <v>8595614723008</v>
      </c>
      <c r="J286" s="90"/>
    </row>
    <row r="287" spans="1:10" ht="12.95" customHeight="1">
      <c r="A287" s="81" t="s">
        <v>751</v>
      </c>
      <c r="B287" s="82" t="s">
        <v>745</v>
      </c>
      <c r="C287" s="83" t="s">
        <v>599</v>
      </c>
      <c r="D287" s="84" t="s">
        <v>752</v>
      </c>
      <c r="E287" s="85">
        <f>'[1]DUDa-18Cu'!I4</f>
        <v>150</v>
      </c>
      <c r="F287" s="86">
        <f t="shared" si="4"/>
        <v>181.5</v>
      </c>
      <c r="G287" s="87" t="s">
        <v>24</v>
      </c>
      <c r="H287" s="88">
        <v>1</v>
      </c>
      <c r="I287" s="89">
        <v>8595614723053</v>
      </c>
      <c r="J287" s="90" t="s">
        <v>718</v>
      </c>
    </row>
    <row r="288" spans="1:10" ht="12.95" customHeight="1">
      <c r="A288" s="81" t="s">
        <v>753</v>
      </c>
      <c r="B288" s="82" t="s">
        <v>745</v>
      </c>
      <c r="C288" s="83" t="s">
        <v>599</v>
      </c>
      <c r="D288" s="84" t="s">
        <v>754</v>
      </c>
      <c r="E288" s="85">
        <f>'[1]DUDa-22Cu'!I4</f>
        <v>152</v>
      </c>
      <c r="F288" s="86">
        <f t="shared" si="4"/>
        <v>183.92</v>
      </c>
      <c r="G288" s="87" t="s">
        <v>24</v>
      </c>
      <c r="H288" s="88">
        <v>1</v>
      </c>
      <c r="I288" s="89">
        <v>8595614723107</v>
      </c>
      <c r="J288" s="90" t="s">
        <v>721</v>
      </c>
    </row>
    <row r="289" spans="1:10" ht="12.95" customHeight="1">
      <c r="A289" s="81" t="s">
        <v>755</v>
      </c>
      <c r="B289" s="82" t="s">
        <v>745</v>
      </c>
      <c r="C289" s="83" t="s">
        <v>599</v>
      </c>
      <c r="D289" s="84" t="s">
        <v>756</v>
      </c>
      <c r="E289" s="85">
        <f>'[1]DUDa-23Cu'!I4</f>
        <v>205</v>
      </c>
      <c r="F289" s="86">
        <f t="shared" si="4"/>
        <v>248.05</v>
      </c>
      <c r="G289" s="87" t="s">
        <v>24</v>
      </c>
      <c r="H289" s="88">
        <v>1</v>
      </c>
      <c r="I289" s="89">
        <v>8595614723152</v>
      </c>
      <c r="J289" s="90" t="s">
        <v>757</v>
      </c>
    </row>
    <row r="290" spans="1:10" ht="12.95" customHeight="1">
      <c r="A290" s="81" t="s">
        <v>758</v>
      </c>
      <c r="B290" s="82" t="s">
        <v>745</v>
      </c>
      <c r="C290" s="83" t="s">
        <v>599</v>
      </c>
      <c r="D290" s="84" t="s">
        <v>759</v>
      </c>
      <c r="E290" s="85">
        <f>'[1]DUDa-27Cu'!I4</f>
        <v>207</v>
      </c>
      <c r="F290" s="86">
        <f t="shared" si="4"/>
        <v>250.47</v>
      </c>
      <c r="G290" s="87" t="s">
        <v>24</v>
      </c>
      <c r="H290" s="88">
        <v>1</v>
      </c>
      <c r="I290" s="89">
        <v>8595614723206</v>
      </c>
      <c r="J290" s="90" t="s">
        <v>760</v>
      </c>
    </row>
    <row r="291" spans="1:10" ht="12.95" customHeight="1">
      <c r="A291" s="81" t="s">
        <v>761</v>
      </c>
      <c r="B291" s="82" t="s">
        <v>745</v>
      </c>
      <c r="C291" s="83" t="s">
        <v>599</v>
      </c>
      <c r="D291" s="84" t="s">
        <v>762</v>
      </c>
      <c r="E291" s="85">
        <f>'[1]DUDb Cu '!I4</f>
        <v>180</v>
      </c>
      <c r="F291" s="86">
        <f t="shared" si="4"/>
        <v>217.8</v>
      </c>
      <c r="G291" s="87" t="s">
        <v>24</v>
      </c>
      <c r="H291" s="88">
        <v>1</v>
      </c>
      <c r="I291" s="89">
        <v>8595614723251</v>
      </c>
      <c r="J291" s="90" t="s">
        <v>715</v>
      </c>
    </row>
    <row r="292" spans="1:10" ht="12.95" customHeight="1">
      <c r="A292" s="81" t="s">
        <v>763</v>
      </c>
      <c r="B292" s="82" t="s">
        <v>745</v>
      </c>
      <c r="C292" s="83" t="s">
        <v>599</v>
      </c>
      <c r="D292" s="84" t="s">
        <v>764</v>
      </c>
      <c r="E292" s="85">
        <f>'[1]DUZ Cu'!I4</f>
        <v>177</v>
      </c>
      <c r="F292" s="86">
        <f t="shared" si="4"/>
        <v>214.17</v>
      </c>
      <c r="G292" s="87" t="s">
        <v>24</v>
      </c>
      <c r="H292" s="88">
        <v>1</v>
      </c>
      <c r="I292" s="89">
        <v>8595614723305</v>
      </c>
      <c r="J292" s="101"/>
    </row>
    <row r="293" spans="1:10" ht="12.95" customHeight="1">
      <c r="A293" s="81" t="s">
        <v>765</v>
      </c>
      <c r="B293" s="82" t="s">
        <v>766</v>
      </c>
      <c r="C293" s="83" t="s">
        <v>599</v>
      </c>
      <c r="D293" s="84" t="s">
        <v>767</v>
      </c>
      <c r="E293" s="85">
        <f>'[1]DJT Cu'!I4</f>
        <v>160</v>
      </c>
      <c r="F293" s="86">
        <f t="shared" si="4"/>
        <v>193.6</v>
      </c>
      <c r="G293" s="87" t="s">
        <v>24</v>
      </c>
      <c r="H293" s="88">
        <v>1</v>
      </c>
      <c r="I293" s="89">
        <v>8595614723350</v>
      </c>
      <c r="J293" s="101"/>
    </row>
    <row r="294" spans="1:10" ht="12.95" customHeight="1">
      <c r="A294" s="81" t="s">
        <v>768</v>
      </c>
      <c r="B294" s="82" t="s">
        <v>401</v>
      </c>
      <c r="C294" s="83" t="s">
        <v>599</v>
      </c>
      <c r="D294" s="84" t="s">
        <v>769</v>
      </c>
      <c r="E294" s="85">
        <f>'[1]DJD Cu '!I4</f>
        <v>142</v>
      </c>
      <c r="F294" s="86">
        <f t="shared" si="4"/>
        <v>171.82</v>
      </c>
      <c r="G294" s="87" t="s">
        <v>24</v>
      </c>
      <c r="H294" s="88">
        <v>1</v>
      </c>
      <c r="I294" s="89">
        <v>8595614723404</v>
      </c>
      <c r="J294" s="90" t="s">
        <v>715</v>
      </c>
    </row>
    <row r="295" spans="1:10" ht="12.95" customHeight="1">
      <c r="A295" s="81" t="s">
        <v>770</v>
      </c>
      <c r="B295" s="82" t="s">
        <v>401</v>
      </c>
      <c r="C295" s="83" t="s">
        <v>599</v>
      </c>
      <c r="D295" s="84" t="s">
        <v>771</v>
      </c>
      <c r="E295" s="85">
        <f>'[1]DJDp Cu '!I4</f>
        <v>148</v>
      </c>
      <c r="F295" s="86">
        <f t="shared" si="4"/>
        <v>179.08</v>
      </c>
      <c r="G295" s="87" t="s">
        <v>24</v>
      </c>
      <c r="H295" s="88">
        <v>1</v>
      </c>
      <c r="I295" s="89">
        <v>8595614723459</v>
      </c>
      <c r="J295" s="90" t="s">
        <v>718</v>
      </c>
    </row>
    <row r="296" spans="1:10" ht="12.95" customHeight="1">
      <c r="A296" s="81" t="s">
        <v>772</v>
      </c>
      <c r="B296" s="82" t="s">
        <v>401</v>
      </c>
      <c r="C296" s="83" t="s">
        <v>599</v>
      </c>
      <c r="D296" s="84" t="s">
        <v>773</v>
      </c>
      <c r="E296" s="85">
        <f>'[1]DJDpp Cu'!I4</f>
        <v>159</v>
      </c>
      <c r="F296" s="86">
        <f t="shared" si="4"/>
        <v>192.39</v>
      </c>
      <c r="G296" s="87" t="s">
        <v>24</v>
      </c>
      <c r="H296" s="88">
        <v>1</v>
      </c>
      <c r="I296" s="89">
        <v>8595614723503</v>
      </c>
      <c r="J296" s="90" t="s">
        <v>721</v>
      </c>
    </row>
    <row r="297" spans="1:10" ht="12.95" customHeight="1">
      <c r="A297" s="81" t="s">
        <v>774</v>
      </c>
      <c r="B297" s="82" t="s">
        <v>401</v>
      </c>
      <c r="C297" s="83" t="s">
        <v>599</v>
      </c>
      <c r="D297" s="84" t="s">
        <v>775</v>
      </c>
      <c r="E297" s="85">
        <f>'[1]DJDh Cu'!I4</f>
        <v>68</v>
      </c>
      <c r="F297" s="86">
        <f t="shared" si="4"/>
        <v>82.28</v>
      </c>
      <c r="G297" s="87" t="s">
        <v>24</v>
      </c>
      <c r="H297" s="88">
        <v>1</v>
      </c>
      <c r="I297" s="100">
        <v>8595614723558</v>
      </c>
      <c r="J297" s="90" t="s">
        <v>685</v>
      </c>
    </row>
    <row r="298" spans="1:10" ht="12.95" customHeight="1">
      <c r="A298" s="81" t="s">
        <v>776</v>
      </c>
      <c r="B298" s="82" t="s">
        <v>401</v>
      </c>
      <c r="C298" s="83" t="s">
        <v>599</v>
      </c>
      <c r="D298" s="84" t="s">
        <v>777</v>
      </c>
      <c r="E298" s="85">
        <f>[1]DJDbCu!I4</f>
        <v>80</v>
      </c>
      <c r="F298" s="86">
        <f t="shared" ref="F298:F361" si="5">ROUND(E298*$N$3,2)</f>
        <v>96.8</v>
      </c>
      <c r="G298" s="87" t="s">
        <v>24</v>
      </c>
      <c r="H298" s="88">
        <v>1</v>
      </c>
      <c r="I298" s="89">
        <v>8595614723602</v>
      </c>
      <c r="J298" s="90" t="s">
        <v>715</v>
      </c>
    </row>
    <row r="299" spans="1:10" ht="12.95" customHeight="1">
      <c r="A299" s="81" t="s">
        <v>778</v>
      </c>
      <c r="B299" s="82" t="s">
        <v>401</v>
      </c>
      <c r="C299" s="83" t="s">
        <v>599</v>
      </c>
      <c r="D299" s="84" t="s">
        <v>779</v>
      </c>
      <c r="E299" s="85">
        <f>'[1]DJDbp Cu'!I4</f>
        <v>86</v>
      </c>
      <c r="F299" s="86">
        <f t="shared" si="5"/>
        <v>104.06</v>
      </c>
      <c r="G299" s="87" t="s">
        <v>24</v>
      </c>
      <c r="H299" s="88">
        <v>1</v>
      </c>
      <c r="I299" s="100">
        <v>8595614723657</v>
      </c>
      <c r="J299" s="90" t="s">
        <v>718</v>
      </c>
    </row>
    <row r="300" spans="1:10" ht="12.95" customHeight="1">
      <c r="A300" s="81" t="s">
        <v>780</v>
      </c>
      <c r="B300" s="82" t="s">
        <v>401</v>
      </c>
      <c r="C300" s="83" t="s">
        <v>599</v>
      </c>
      <c r="D300" s="84" t="s">
        <v>781</v>
      </c>
      <c r="E300" s="85">
        <f>'[1]DJDbpp Cu'!I4</f>
        <v>92</v>
      </c>
      <c r="F300" s="86">
        <f t="shared" si="5"/>
        <v>111.32</v>
      </c>
      <c r="G300" s="87" t="s">
        <v>24</v>
      </c>
      <c r="H300" s="88">
        <v>1</v>
      </c>
      <c r="I300" s="89">
        <v>8595614723701</v>
      </c>
      <c r="J300" s="90" t="s">
        <v>721</v>
      </c>
    </row>
    <row r="301" spans="1:10" ht="12.95" customHeight="1">
      <c r="A301" s="81" t="s">
        <v>782</v>
      </c>
      <c r="B301" s="82" t="s">
        <v>401</v>
      </c>
      <c r="C301" s="83" t="s">
        <v>599</v>
      </c>
      <c r="D301" s="84" t="s">
        <v>783</v>
      </c>
      <c r="E301" s="85">
        <f>'[1]DJZ Cu '!I4</f>
        <v>160</v>
      </c>
      <c r="F301" s="86">
        <f t="shared" si="5"/>
        <v>193.6</v>
      </c>
      <c r="G301" s="87" t="s">
        <v>24</v>
      </c>
      <c r="H301" s="88">
        <v>1</v>
      </c>
      <c r="I301" s="89">
        <v>8595614723756</v>
      </c>
      <c r="J301" s="101"/>
    </row>
    <row r="302" spans="1:10" ht="12.95" customHeight="1">
      <c r="A302" s="81" t="s">
        <v>784</v>
      </c>
      <c r="B302" s="82" t="s">
        <v>785</v>
      </c>
      <c r="C302" s="83" t="s">
        <v>599</v>
      </c>
      <c r="D302" s="84" t="s">
        <v>786</v>
      </c>
      <c r="E302" s="85">
        <f>'[1]OSH Cu'!I4</f>
        <v>160</v>
      </c>
      <c r="F302" s="86">
        <f t="shared" si="5"/>
        <v>193.6</v>
      </c>
      <c r="G302" s="87" t="s">
        <v>24</v>
      </c>
      <c r="H302" s="88">
        <v>1</v>
      </c>
      <c r="I302" s="89">
        <v>8595614723954</v>
      </c>
      <c r="J302" s="90"/>
    </row>
    <row r="303" spans="1:10" ht="12.95" customHeight="1">
      <c r="A303" s="81" t="s">
        <v>787</v>
      </c>
      <c r="B303" s="82" t="s">
        <v>788</v>
      </c>
      <c r="C303" s="83" t="s">
        <v>599</v>
      </c>
      <c r="D303" s="84" t="s">
        <v>789</v>
      </c>
      <c r="E303" s="85">
        <f>'[1]OSD Cu'!I4</f>
        <v>130</v>
      </c>
      <c r="F303" s="86">
        <f t="shared" si="5"/>
        <v>157.30000000000001</v>
      </c>
      <c r="G303" s="87" t="s">
        <v>24</v>
      </c>
      <c r="H303" s="88">
        <v>1</v>
      </c>
      <c r="I303" s="89">
        <v>8595614724005</v>
      </c>
      <c r="J303" s="90"/>
    </row>
    <row r="304" spans="1:10" ht="12.95" customHeight="1">
      <c r="A304" s="81" t="s">
        <v>790</v>
      </c>
      <c r="B304" s="82" t="s">
        <v>791</v>
      </c>
      <c r="C304" s="83" t="s">
        <v>599</v>
      </c>
      <c r="D304" s="84" t="s">
        <v>792</v>
      </c>
      <c r="E304" s="85">
        <f>'[1]OU1,7 Cu'!I4</f>
        <v>780</v>
      </c>
      <c r="F304" s="86">
        <f t="shared" si="5"/>
        <v>943.8</v>
      </c>
      <c r="G304" s="87" t="s">
        <v>24</v>
      </c>
      <c r="H304" s="88">
        <v>1</v>
      </c>
      <c r="I304" s="89">
        <v>8595614723800</v>
      </c>
      <c r="J304" s="90"/>
    </row>
    <row r="305" spans="1:12" ht="12.95" customHeight="1">
      <c r="A305" s="81" t="s">
        <v>793</v>
      </c>
      <c r="B305" s="82" t="s">
        <v>457</v>
      </c>
      <c r="C305" s="83" t="s">
        <v>599</v>
      </c>
      <c r="D305" s="84" t="s">
        <v>794</v>
      </c>
      <c r="E305" s="85">
        <f>'[1]OT1,7 Cu'!I4</f>
        <v>415</v>
      </c>
      <c r="F305" s="86">
        <f t="shared" si="5"/>
        <v>502.15</v>
      </c>
      <c r="G305" s="87" t="s">
        <v>24</v>
      </c>
      <c r="H305" s="88">
        <v>1</v>
      </c>
      <c r="I305" s="92">
        <v>8595614723909</v>
      </c>
      <c r="J305" s="102"/>
    </row>
    <row r="306" spans="1:12" ht="12.95" customHeight="1">
      <c r="A306" s="81" t="s">
        <v>795</v>
      </c>
      <c r="B306" s="82" t="s">
        <v>796</v>
      </c>
      <c r="C306" s="83" t="s">
        <v>599</v>
      </c>
      <c r="D306" s="84" t="s">
        <v>797</v>
      </c>
      <c r="E306" s="85">
        <f>'[1]JR1,0 Cu'!I4</f>
        <v>850</v>
      </c>
      <c r="F306" s="86">
        <f t="shared" si="5"/>
        <v>1028.5</v>
      </c>
      <c r="G306" s="87" t="s">
        <v>24</v>
      </c>
      <c r="H306" s="88">
        <v>1</v>
      </c>
      <c r="I306" s="92">
        <v>8595614724050</v>
      </c>
      <c r="J306" s="102"/>
    </row>
    <row r="307" spans="1:12" ht="12.95" customHeight="1">
      <c r="A307" s="81" t="s">
        <v>798</v>
      </c>
      <c r="B307" s="82" t="s">
        <v>796</v>
      </c>
      <c r="C307" s="83" t="s">
        <v>599</v>
      </c>
      <c r="D307" s="84" t="s">
        <v>799</v>
      </c>
      <c r="E307" s="85">
        <f>'[1]JR1,5 Cu '!I4</f>
        <v>1787</v>
      </c>
      <c r="F307" s="86">
        <f t="shared" si="5"/>
        <v>2162.27</v>
      </c>
      <c r="G307" s="87" t="s">
        <v>24</v>
      </c>
      <c r="H307" s="88">
        <v>1</v>
      </c>
      <c r="I307" s="89">
        <v>8595614724104</v>
      </c>
      <c r="J307" s="102"/>
    </row>
    <row r="308" spans="1:12" ht="12.95" customHeight="1">
      <c r="A308" s="81" t="s">
        <v>800</v>
      </c>
      <c r="B308" s="82" t="s">
        <v>796</v>
      </c>
      <c r="C308" s="83" t="s">
        <v>599</v>
      </c>
      <c r="D308" s="84" t="s">
        <v>801</v>
      </c>
      <c r="E308" s="85">
        <f>'[1]JR2,0 Cu '!I4</f>
        <v>2042</v>
      </c>
      <c r="F308" s="86">
        <f t="shared" si="5"/>
        <v>2470.8200000000002</v>
      </c>
      <c r="G308" s="87" t="s">
        <v>24</v>
      </c>
      <c r="H308" s="88">
        <v>1</v>
      </c>
      <c r="I308" s="89">
        <v>8595614724159</v>
      </c>
      <c r="J308" s="102"/>
    </row>
    <row r="309" spans="1:12" ht="12.95" customHeight="1">
      <c r="A309" s="81" t="s">
        <v>802</v>
      </c>
      <c r="B309" s="82" t="s">
        <v>796</v>
      </c>
      <c r="C309" s="83" t="s">
        <v>599</v>
      </c>
      <c r="D309" s="84" t="s">
        <v>803</v>
      </c>
      <c r="E309" s="85">
        <f>'[1]JR3,0 Cu'!I4</f>
        <v>3547</v>
      </c>
      <c r="F309" s="86">
        <f t="shared" si="5"/>
        <v>4291.87</v>
      </c>
      <c r="G309" s="87" t="s">
        <v>24</v>
      </c>
      <c r="H309" s="88">
        <v>1</v>
      </c>
      <c r="I309" s="89">
        <v>8595614724203</v>
      </c>
      <c r="J309" s="102"/>
    </row>
    <row r="310" spans="1:12" ht="12.95" customHeight="1">
      <c r="A310" s="81" t="s">
        <v>804</v>
      </c>
      <c r="B310" s="82" t="s">
        <v>796</v>
      </c>
      <c r="C310" s="83" t="s">
        <v>599</v>
      </c>
      <c r="D310" s="84" t="s">
        <v>805</v>
      </c>
      <c r="E310" s="85">
        <f>'[1]JR4,0 Cu'!I4</f>
        <v>4057</v>
      </c>
      <c r="F310" s="86">
        <f t="shared" si="5"/>
        <v>4908.97</v>
      </c>
      <c r="G310" s="87" t="s">
        <v>24</v>
      </c>
      <c r="H310" s="88">
        <v>1</v>
      </c>
      <c r="I310" s="89">
        <v>8595614724258</v>
      </c>
      <c r="J310" s="102"/>
    </row>
    <row r="311" spans="1:12" ht="12.95" customHeight="1">
      <c r="A311" s="81" t="s">
        <v>806</v>
      </c>
      <c r="B311" s="82" t="s">
        <v>807</v>
      </c>
      <c r="C311" s="82" t="s">
        <v>599</v>
      </c>
      <c r="D311" s="84" t="s">
        <v>808</v>
      </c>
      <c r="E311" s="85">
        <f>'[1]JK1,0 Cu '!I4</f>
        <v>1100</v>
      </c>
      <c r="F311" s="86">
        <f t="shared" si="5"/>
        <v>1331</v>
      </c>
      <c r="G311" s="87" t="s">
        <v>24</v>
      </c>
      <c r="H311" s="88">
        <v>1</v>
      </c>
      <c r="I311" s="89">
        <v>8595614724302</v>
      </c>
      <c r="J311" s="102"/>
    </row>
    <row r="312" spans="1:12" ht="12.95" customHeight="1">
      <c r="A312" s="81" t="s">
        <v>809</v>
      </c>
      <c r="B312" s="82" t="s">
        <v>807</v>
      </c>
      <c r="C312" s="83" t="s">
        <v>599</v>
      </c>
      <c r="D312" s="84" t="s">
        <v>810</v>
      </c>
      <c r="E312" s="85">
        <f>'[1]JK1,5 Cu'!I4</f>
        <v>1850</v>
      </c>
      <c r="F312" s="86">
        <f t="shared" si="5"/>
        <v>2238.5</v>
      </c>
      <c r="G312" s="87" t="s">
        <v>24</v>
      </c>
      <c r="H312" s="88">
        <v>1</v>
      </c>
      <c r="I312" s="89">
        <v>8595614724357</v>
      </c>
      <c r="J312" s="102"/>
    </row>
    <row r="313" spans="1:12" ht="12.95" customHeight="1">
      <c r="A313" s="81" t="s">
        <v>811</v>
      </c>
      <c r="B313" s="82" t="s">
        <v>807</v>
      </c>
      <c r="C313" s="83" t="s">
        <v>599</v>
      </c>
      <c r="D313" s="84" t="s">
        <v>812</v>
      </c>
      <c r="E313" s="85">
        <f>'[1]JK2,0 Cu '!I4</f>
        <v>2120</v>
      </c>
      <c r="F313" s="86">
        <f t="shared" si="5"/>
        <v>2565.1999999999998</v>
      </c>
      <c r="G313" s="87" t="s">
        <v>24</v>
      </c>
      <c r="H313" s="88">
        <v>1</v>
      </c>
      <c r="I313" s="89">
        <v>8595614724401</v>
      </c>
      <c r="J313" s="102"/>
    </row>
    <row r="314" spans="1:12" ht="12.95" customHeight="1">
      <c r="A314" s="81" t="s">
        <v>813</v>
      </c>
      <c r="B314" s="82" t="s">
        <v>518</v>
      </c>
      <c r="C314" s="83" t="s">
        <v>599</v>
      </c>
      <c r="D314" s="84" t="s">
        <v>814</v>
      </c>
      <c r="E314" s="85">
        <f>'[1]ZT1,0 Cu '!I4</f>
        <v>2020</v>
      </c>
      <c r="F314" s="86">
        <f t="shared" si="5"/>
        <v>2444.1999999999998</v>
      </c>
      <c r="G314" s="87" t="s">
        <v>24</v>
      </c>
      <c r="H314" s="88">
        <v>1</v>
      </c>
      <c r="I314" s="89">
        <v>8595614724456</v>
      </c>
      <c r="J314" s="102"/>
    </row>
    <row r="315" spans="1:12" ht="12.95" customHeight="1">
      <c r="A315" s="81" t="s">
        <v>815</v>
      </c>
      <c r="B315" s="82" t="s">
        <v>518</v>
      </c>
      <c r="C315" s="83" t="s">
        <v>599</v>
      </c>
      <c r="D315" s="84" t="s">
        <v>816</v>
      </c>
      <c r="E315" s="85">
        <f>'[1]ZT1,5 Cu'!I4</f>
        <v>3580</v>
      </c>
      <c r="F315" s="86">
        <f t="shared" si="5"/>
        <v>4331.8</v>
      </c>
      <c r="G315" s="87" t="s">
        <v>24</v>
      </c>
      <c r="H315" s="88">
        <v>1</v>
      </c>
      <c r="I315" s="89">
        <v>8595614724500</v>
      </c>
      <c r="J315" s="102"/>
      <c r="K315" s="103"/>
      <c r="L315" s="70"/>
    </row>
    <row r="316" spans="1:12" ht="12.95" customHeight="1">
      <c r="A316" s="81" t="s">
        <v>817</v>
      </c>
      <c r="B316" s="82" t="s">
        <v>518</v>
      </c>
      <c r="C316" s="83" t="s">
        <v>599</v>
      </c>
      <c r="D316" s="84" t="s">
        <v>818</v>
      </c>
      <c r="E316" s="85">
        <f>'[1]ZT2,0 Cu '!I4</f>
        <v>4070</v>
      </c>
      <c r="F316" s="86">
        <f t="shared" si="5"/>
        <v>4924.7</v>
      </c>
      <c r="G316" s="87" t="s">
        <v>24</v>
      </c>
      <c r="H316" s="88">
        <v>1</v>
      </c>
      <c r="I316" s="89">
        <v>8595614724555</v>
      </c>
      <c r="J316" s="102"/>
      <c r="K316" s="103"/>
      <c r="L316" s="70"/>
    </row>
    <row r="317" spans="1:12" ht="12.95" customHeight="1">
      <c r="A317" s="81" t="s">
        <v>819</v>
      </c>
      <c r="B317" s="82" t="s">
        <v>820</v>
      </c>
      <c r="C317" s="83" t="s">
        <v>599</v>
      </c>
      <c r="D317" s="84" t="s">
        <v>821</v>
      </c>
      <c r="E317" s="85">
        <f>[1]Zboží!E26</f>
        <v>355</v>
      </c>
      <c r="F317" s="86">
        <f t="shared" si="5"/>
        <v>429.55</v>
      </c>
      <c r="G317" s="87" t="s">
        <v>556</v>
      </c>
      <c r="H317" s="104" t="s">
        <v>822</v>
      </c>
      <c r="I317" s="89">
        <v>8595614771153</v>
      </c>
      <c r="J317" s="90" t="s">
        <v>823</v>
      </c>
    </row>
    <row r="318" spans="1:12" ht="12.95" customHeight="1">
      <c r="A318" s="81" t="s">
        <v>824</v>
      </c>
      <c r="B318" s="82" t="s">
        <v>825</v>
      </c>
      <c r="C318" s="83" t="s">
        <v>599</v>
      </c>
      <c r="D318" s="84" t="s">
        <v>826</v>
      </c>
      <c r="E318" s="85">
        <f>[1]Zboží!E28</f>
        <v>355</v>
      </c>
      <c r="F318" s="86">
        <f t="shared" si="5"/>
        <v>429.55</v>
      </c>
      <c r="G318" s="87" t="s">
        <v>556</v>
      </c>
      <c r="H318" s="104" t="s">
        <v>822</v>
      </c>
      <c r="I318" s="89">
        <v>8595614771252</v>
      </c>
      <c r="J318" s="90" t="s">
        <v>827</v>
      </c>
    </row>
    <row r="319" spans="1:12" ht="12.95" customHeight="1">
      <c r="A319" s="81" t="s">
        <v>828</v>
      </c>
      <c r="B319" s="82" t="s">
        <v>825</v>
      </c>
      <c r="C319" s="83" t="s">
        <v>599</v>
      </c>
      <c r="D319" s="84" t="s">
        <v>829</v>
      </c>
      <c r="E319" s="85">
        <f>[1]Zboží!E27</f>
        <v>355</v>
      </c>
      <c r="F319" s="86">
        <f t="shared" si="5"/>
        <v>429.55</v>
      </c>
      <c r="G319" s="87" t="s">
        <v>556</v>
      </c>
      <c r="H319" s="104" t="s">
        <v>822</v>
      </c>
      <c r="I319" s="89">
        <v>8595614771207</v>
      </c>
      <c r="J319" s="90" t="s">
        <v>830</v>
      </c>
    </row>
    <row r="320" spans="1:12" s="78" customFormat="1" ht="12.95" customHeight="1">
      <c r="A320" s="107" t="s">
        <v>831</v>
      </c>
      <c r="B320" s="108" t="s">
        <v>21</v>
      </c>
      <c r="C320" s="109" t="s">
        <v>114</v>
      </c>
      <c r="D320" s="110" t="s">
        <v>832</v>
      </c>
      <c r="E320" s="128">
        <f>'[1]SU N'!I4</f>
        <v>35</v>
      </c>
      <c r="F320" s="111">
        <f t="shared" si="5"/>
        <v>42.35</v>
      </c>
      <c r="G320" s="112" t="s">
        <v>24</v>
      </c>
      <c r="H320" s="113">
        <v>1</v>
      </c>
      <c r="I320" s="105">
        <v>8595614730013</v>
      </c>
      <c r="J320" s="120"/>
      <c r="L320" s="106"/>
    </row>
    <row r="321" spans="1:10" ht="12.95" customHeight="1">
      <c r="A321" s="107" t="s">
        <v>833</v>
      </c>
      <c r="B321" s="108" t="s">
        <v>26</v>
      </c>
      <c r="C321" s="109" t="s">
        <v>114</v>
      </c>
      <c r="D321" s="110" t="s">
        <v>834</v>
      </c>
      <c r="E321" s="128">
        <f>'[1]SUA N'!I4</f>
        <v>26</v>
      </c>
      <c r="F321" s="111">
        <f t="shared" si="5"/>
        <v>31.46</v>
      </c>
      <c r="G321" s="112" t="s">
        <v>24</v>
      </c>
      <c r="H321" s="113">
        <v>1</v>
      </c>
      <c r="I321" s="105">
        <v>8595614730051</v>
      </c>
      <c r="J321" s="120"/>
    </row>
    <row r="322" spans="1:10" ht="12.95" customHeight="1">
      <c r="A322" s="107" t="s">
        <v>835</v>
      </c>
      <c r="B322" s="108" t="s">
        <v>836</v>
      </c>
      <c r="C322" s="109" t="s">
        <v>114</v>
      </c>
      <c r="D322" s="110" t="s">
        <v>837</v>
      </c>
      <c r="E322" s="128">
        <f>'[1]SUB N'!I4</f>
        <v>24.9</v>
      </c>
      <c r="F322" s="111">
        <f t="shared" si="5"/>
        <v>30.13</v>
      </c>
      <c r="G322" s="112" t="s">
        <v>24</v>
      </c>
      <c r="H322" s="113">
        <v>1</v>
      </c>
      <c r="I322" s="105">
        <v>8595614730105</v>
      </c>
      <c r="J322" s="120"/>
    </row>
    <row r="323" spans="1:10" ht="12.95" customHeight="1">
      <c r="A323" s="107" t="s">
        <v>838</v>
      </c>
      <c r="B323" s="108" t="s">
        <v>604</v>
      </c>
      <c r="C323" s="109" t="s">
        <v>114</v>
      </c>
      <c r="D323" s="110" t="s">
        <v>839</v>
      </c>
      <c r="E323" s="128">
        <f>'[1]SUB N V4A'!I4</f>
        <v>32.700000000000003</v>
      </c>
      <c r="F323" s="111">
        <f t="shared" si="5"/>
        <v>39.57</v>
      </c>
      <c r="G323" s="112" t="s">
        <v>24</v>
      </c>
      <c r="H323" s="113">
        <v>1</v>
      </c>
      <c r="I323" s="105">
        <v>8595614730150</v>
      </c>
      <c r="J323" s="120" t="s">
        <v>840</v>
      </c>
    </row>
    <row r="324" spans="1:10" ht="12.95" customHeight="1">
      <c r="A324" s="107" t="s">
        <v>841</v>
      </c>
      <c r="B324" s="108" t="s">
        <v>607</v>
      </c>
      <c r="C324" s="109" t="s">
        <v>114</v>
      </c>
      <c r="D324" s="110" t="s">
        <v>842</v>
      </c>
      <c r="E324" s="128">
        <f>'[1]SS N'!I4</f>
        <v>24</v>
      </c>
      <c r="F324" s="111">
        <f t="shared" si="5"/>
        <v>29.04</v>
      </c>
      <c r="G324" s="112" t="s">
        <v>24</v>
      </c>
      <c r="H324" s="113">
        <v>1</v>
      </c>
      <c r="I324" s="105">
        <v>8595614730204</v>
      </c>
      <c r="J324" s="120"/>
    </row>
    <row r="325" spans="1:10" ht="12.95" customHeight="1">
      <c r="A325" s="107" t="s">
        <v>843</v>
      </c>
      <c r="B325" s="108" t="s">
        <v>38</v>
      </c>
      <c r="C325" s="109" t="s">
        <v>114</v>
      </c>
      <c r="D325" s="110" t="s">
        <v>844</v>
      </c>
      <c r="E325" s="128">
        <f>'[1]SZa N'!I4</f>
        <v>52</v>
      </c>
      <c r="F325" s="111">
        <f t="shared" si="5"/>
        <v>62.92</v>
      </c>
      <c r="G325" s="112" t="s">
        <v>24</v>
      </c>
      <c r="H325" s="113">
        <v>1</v>
      </c>
      <c r="I325" s="105">
        <v>8595614730259</v>
      </c>
      <c r="J325" s="120"/>
    </row>
    <row r="326" spans="1:10" ht="12.95" customHeight="1">
      <c r="A326" s="107" t="s">
        <v>845</v>
      </c>
      <c r="B326" s="108" t="s">
        <v>38</v>
      </c>
      <c r="C326" s="109" t="s">
        <v>114</v>
      </c>
      <c r="D326" s="110" t="s">
        <v>846</v>
      </c>
      <c r="E326" s="128">
        <f>'[1]SZc N'!I4</f>
        <v>47</v>
      </c>
      <c r="F326" s="111">
        <f t="shared" si="5"/>
        <v>56.87</v>
      </c>
      <c r="G326" s="112" t="s">
        <v>24</v>
      </c>
      <c r="H326" s="113">
        <v>1</v>
      </c>
      <c r="I326" s="105">
        <v>8595614730303</v>
      </c>
      <c r="J326" s="129"/>
    </row>
    <row r="327" spans="1:10" ht="12.95" customHeight="1">
      <c r="A327" s="107" t="s">
        <v>847</v>
      </c>
      <c r="B327" s="108" t="s">
        <v>617</v>
      </c>
      <c r="C327" s="109" t="s">
        <v>114</v>
      </c>
      <c r="D327" s="110" t="s">
        <v>848</v>
      </c>
      <c r="E327" s="128">
        <f>'[1]SP N'!I4</f>
        <v>32</v>
      </c>
      <c r="F327" s="111">
        <f t="shared" si="5"/>
        <v>38.72</v>
      </c>
      <c r="G327" s="112" t="s">
        <v>24</v>
      </c>
      <c r="H327" s="113">
        <v>1</v>
      </c>
      <c r="I327" s="105">
        <v>8595614730358</v>
      </c>
      <c r="J327" s="114"/>
    </row>
    <row r="328" spans="1:10" ht="12.95" customHeight="1">
      <c r="A328" s="107" t="s">
        <v>849</v>
      </c>
      <c r="B328" s="108" t="s">
        <v>617</v>
      </c>
      <c r="C328" s="109" t="s">
        <v>114</v>
      </c>
      <c r="D328" s="110" t="s">
        <v>850</v>
      </c>
      <c r="E328" s="128">
        <f>'[1]SPc N'!I4</f>
        <v>35</v>
      </c>
      <c r="F328" s="111">
        <f t="shared" si="5"/>
        <v>42.35</v>
      </c>
      <c r="G328" s="112" t="s">
        <v>24</v>
      </c>
      <c r="H328" s="113">
        <v>1</v>
      </c>
      <c r="I328" s="105">
        <v>8595614735353</v>
      </c>
      <c r="J328" s="114"/>
    </row>
    <row r="329" spans="1:10" ht="12.95" customHeight="1">
      <c r="A329" s="107" t="s">
        <v>851</v>
      </c>
      <c r="B329" s="108" t="s">
        <v>617</v>
      </c>
      <c r="C329" s="109" t="s">
        <v>114</v>
      </c>
      <c r="D329" s="110" t="s">
        <v>852</v>
      </c>
      <c r="E329" s="128">
        <f>'[1]SPd N'!I4</f>
        <v>39</v>
      </c>
      <c r="F329" s="111">
        <f t="shared" si="5"/>
        <v>47.19</v>
      </c>
      <c r="G329" s="112" t="s">
        <v>24</v>
      </c>
      <c r="H329" s="113">
        <v>1</v>
      </c>
      <c r="I329" s="105">
        <v>8595614735407</v>
      </c>
      <c r="J329" s="114"/>
    </row>
    <row r="330" spans="1:10" ht="12.95" customHeight="1">
      <c r="A330" s="107" t="s">
        <v>853</v>
      </c>
      <c r="B330" s="108" t="s">
        <v>617</v>
      </c>
      <c r="C330" s="109" t="s">
        <v>114</v>
      </c>
      <c r="D330" s="110" t="s">
        <v>854</v>
      </c>
      <c r="E330" s="128">
        <f>'[1]SPe N'!I4</f>
        <v>43</v>
      </c>
      <c r="F330" s="111">
        <f t="shared" si="5"/>
        <v>52.03</v>
      </c>
      <c r="G330" s="112" t="s">
        <v>24</v>
      </c>
      <c r="H330" s="113">
        <v>1</v>
      </c>
      <c r="I330" s="105">
        <v>8595614735452</v>
      </c>
      <c r="J330" s="114"/>
    </row>
    <row r="331" spans="1:10" ht="12.95" customHeight="1">
      <c r="A331" s="107" t="s">
        <v>855</v>
      </c>
      <c r="B331" s="108" t="s">
        <v>622</v>
      </c>
      <c r="C331" s="109" t="s">
        <v>114</v>
      </c>
      <c r="D331" s="110" t="s">
        <v>856</v>
      </c>
      <c r="E331" s="128">
        <f>'[1]SK N'!I4</f>
        <v>50.1</v>
      </c>
      <c r="F331" s="111">
        <f t="shared" si="5"/>
        <v>60.62</v>
      </c>
      <c r="G331" s="112" t="s">
        <v>24</v>
      </c>
      <c r="H331" s="113">
        <v>1</v>
      </c>
      <c r="I331" s="105">
        <v>8595614730402</v>
      </c>
      <c r="J331" s="114"/>
    </row>
    <row r="332" spans="1:10" ht="12.95" customHeight="1">
      <c r="A332" s="107" t="s">
        <v>857</v>
      </c>
      <c r="B332" s="108" t="s">
        <v>622</v>
      </c>
      <c r="C332" s="109" t="s">
        <v>114</v>
      </c>
      <c r="D332" s="110" t="s">
        <v>858</v>
      </c>
      <c r="E332" s="128">
        <f>'[1]SK N V4A'!I4</f>
        <v>60</v>
      </c>
      <c r="F332" s="111">
        <f t="shared" si="5"/>
        <v>72.599999999999994</v>
      </c>
      <c r="G332" s="112" t="s">
        <v>24</v>
      </c>
      <c r="H332" s="113">
        <v>1</v>
      </c>
      <c r="I332" s="105">
        <v>8595614730457</v>
      </c>
      <c r="J332" s="120" t="s">
        <v>840</v>
      </c>
    </row>
    <row r="333" spans="1:10" ht="12.95" customHeight="1">
      <c r="A333" s="107" t="s">
        <v>859</v>
      </c>
      <c r="B333" s="108" t="s">
        <v>63</v>
      </c>
      <c r="C333" s="109" t="s">
        <v>114</v>
      </c>
      <c r="D333" s="110" t="s">
        <v>860</v>
      </c>
      <c r="E333" s="128">
        <f>'[1]SKE N'!I4</f>
        <v>38</v>
      </c>
      <c r="F333" s="111">
        <f t="shared" si="5"/>
        <v>45.98</v>
      </c>
      <c r="G333" s="112" t="s">
        <v>24</v>
      </c>
      <c r="H333" s="113">
        <v>1</v>
      </c>
      <c r="I333" s="105">
        <v>8595614730501</v>
      </c>
      <c r="J333" s="129"/>
    </row>
    <row r="334" spans="1:10" ht="12.95" customHeight="1">
      <c r="A334" s="107" t="s">
        <v>861</v>
      </c>
      <c r="B334" s="108" t="s">
        <v>862</v>
      </c>
      <c r="C334" s="109" t="s">
        <v>114</v>
      </c>
      <c r="D334" s="110" t="s">
        <v>863</v>
      </c>
      <c r="E334" s="128">
        <f>'[1]SKE N V4A'!I4</f>
        <v>50.1</v>
      </c>
      <c r="F334" s="111">
        <f t="shared" si="5"/>
        <v>60.62</v>
      </c>
      <c r="G334" s="112" t="s">
        <v>24</v>
      </c>
      <c r="H334" s="113">
        <v>1</v>
      </c>
      <c r="I334" s="105">
        <v>8595614730556</v>
      </c>
      <c r="J334" s="120" t="s">
        <v>840</v>
      </c>
    </row>
    <row r="335" spans="1:10" ht="12.95" customHeight="1">
      <c r="A335" s="107" t="s">
        <v>864</v>
      </c>
      <c r="B335" s="108" t="s">
        <v>60</v>
      </c>
      <c r="C335" s="109" t="s">
        <v>114</v>
      </c>
      <c r="D335" s="110" t="s">
        <v>865</v>
      </c>
      <c r="E335" s="128">
        <f>'[1]SK+1 N V4A'!I4</f>
        <v>89</v>
      </c>
      <c r="F335" s="111">
        <f t="shared" si="5"/>
        <v>107.69</v>
      </c>
      <c r="G335" s="112" t="s">
        <v>24</v>
      </c>
      <c r="H335" s="113">
        <v>1</v>
      </c>
      <c r="I335" s="105">
        <v>8595614736602</v>
      </c>
      <c r="J335" s="120" t="s">
        <v>840</v>
      </c>
    </row>
    <row r="336" spans="1:10" ht="12.95" customHeight="1">
      <c r="A336" s="107" t="s">
        <v>866</v>
      </c>
      <c r="B336" s="108" t="s">
        <v>69</v>
      </c>
      <c r="C336" s="109" t="s">
        <v>114</v>
      </c>
      <c r="D336" s="110" t="s">
        <v>867</v>
      </c>
      <c r="E336" s="128">
        <f>'[1]SKd N'!I4</f>
        <v>52.9</v>
      </c>
      <c r="F336" s="111">
        <f t="shared" si="5"/>
        <v>64.010000000000005</v>
      </c>
      <c r="G336" s="112" t="s">
        <v>24</v>
      </c>
      <c r="H336" s="113">
        <v>1</v>
      </c>
      <c r="I336" s="105">
        <v>8595614730600</v>
      </c>
      <c r="J336" s="120"/>
    </row>
    <row r="337" spans="1:10" ht="12.95" customHeight="1">
      <c r="A337" s="107" t="s">
        <v>868</v>
      </c>
      <c r="B337" s="108" t="s">
        <v>69</v>
      </c>
      <c r="C337" s="109" t="s">
        <v>114</v>
      </c>
      <c r="D337" s="110" t="s">
        <v>869</v>
      </c>
      <c r="E337" s="128">
        <f>'[1]SKd N V4A'!I4</f>
        <v>71.5</v>
      </c>
      <c r="F337" s="111">
        <f t="shared" si="5"/>
        <v>86.52</v>
      </c>
      <c r="G337" s="112" t="s">
        <v>24</v>
      </c>
      <c r="H337" s="113">
        <v>1</v>
      </c>
      <c r="I337" s="105">
        <v>8595614730655</v>
      </c>
      <c r="J337" s="120" t="s">
        <v>840</v>
      </c>
    </row>
    <row r="338" spans="1:10" ht="12.95" customHeight="1">
      <c r="A338" s="107" t="s">
        <v>870</v>
      </c>
      <c r="B338" s="108" t="s">
        <v>57</v>
      </c>
      <c r="C338" s="109" t="s">
        <v>114</v>
      </c>
      <c r="D338" s="110" t="s">
        <v>871</v>
      </c>
      <c r="E338" s="128">
        <f>'[1]SKv N V4A'!I4</f>
        <v>109</v>
      </c>
      <c r="F338" s="111">
        <f t="shared" si="5"/>
        <v>131.88999999999999</v>
      </c>
      <c r="G338" s="112" t="s">
        <v>24</v>
      </c>
      <c r="H338" s="113">
        <v>1</v>
      </c>
      <c r="I338" s="105">
        <v>8595614730709</v>
      </c>
      <c r="J338" s="120" t="s">
        <v>840</v>
      </c>
    </row>
    <row r="339" spans="1:10" ht="12.95" customHeight="1">
      <c r="A339" s="107" t="s">
        <v>872</v>
      </c>
      <c r="B339" s="108" t="s">
        <v>60</v>
      </c>
      <c r="C339" s="109" t="s">
        <v>114</v>
      </c>
      <c r="D339" s="110" t="s">
        <v>873</v>
      </c>
      <c r="E339" s="128">
        <f>'[1]SKv+1 N V4A'!I4</f>
        <v>145</v>
      </c>
      <c r="F339" s="111">
        <f t="shared" si="5"/>
        <v>175.45</v>
      </c>
      <c r="G339" s="112" t="s">
        <v>24</v>
      </c>
      <c r="H339" s="113">
        <v>1</v>
      </c>
      <c r="I339" s="105">
        <v>8595614736657</v>
      </c>
      <c r="J339" s="120" t="s">
        <v>840</v>
      </c>
    </row>
    <row r="340" spans="1:10" ht="12.95" customHeight="1">
      <c r="A340" s="107" t="s">
        <v>874</v>
      </c>
      <c r="B340" s="108" t="s">
        <v>625</v>
      </c>
      <c r="C340" s="109" t="s">
        <v>114</v>
      </c>
      <c r="D340" s="110" t="s">
        <v>875</v>
      </c>
      <c r="E340" s="128">
        <f>'[1]SJ1b N'!I4</f>
        <v>52</v>
      </c>
      <c r="F340" s="111">
        <f t="shared" si="5"/>
        <v>62.92</v>
      </c>
      <c r="G340" s="112" t="s">
        <v>24</v>
      </c>
      <c r="H340" s="113">
        <v>1</v>
      </c>
      <c r="I340" s="105">
        <v>8595614730754</v>
      </c>
      <c r="J340" s="120" t="s">
        <v>76</v>
      </c>
    </row>
    <row r="341" spans="1:10" ht="12.95" customHeight="1">
      <c r="A341" s="107" t="s">
        <v>876</v>
      </c>
      <c r="B341" s="108" t="s">
        <v>80</v>
      </c>
      <c r="C341" s="109" t="s">
        <v>114</v>
      </c>
      <c r="D341" s="110" t="s">
        <v>877</v>
      </c>
      <c r="E341" s="128">
        <f>'[1]SJ1c N'!I4</f>
        <v>61</v>
      </c>
      <c r="F341" s="111">
        <f t="shared" si="5"/>
        <v>73.81</v>
      </c>
      <c r="G341" s="112" t="s">
        <v>24</v>
      </c>
      <c r="H341" s="113">
        <v>1</v>
      </c>
      <c r="I341" s="105">
        <v>8595614730808</v>
      </c>
      <c r="J341" s="120" t="s">
        <v>82</v>
      </c>
    </row>
    <row r="342" spans="1:10" ht="12.95" customHeight="1">
      <c r="A342" s="107" t="s">
        <v>878</v>
      </c>
      <c r="B342" s="108" t="s">
        <v>84</v>
      </c>
      <c r="C342" s="109" t="s">
        <v>114</v>
      </c>
      <c r="D342" s="110" t="s">
        <v>879</v>
      </c>
      <c r="E342" s="128">
        <f>'[1]SJ1d N V4A'!I4</f>
        <v>111</v>
      </c>
      <c r="F342" s="111">
        <f t="shared" si="5"/>
        <v>134.31</v>
      </c>
      <c r="G342" s="112" t="s">
        <v>24</v>
      </c>
      <c r="H342" s="113">
        <v>1</v>
      </c>
      <c r="I342" s="105">
        <v>8595614735254</v>
      </c>
      <c r="J342" s="120" t="s">
        <v>840</v>
      </c>
    </row>
    <row r="343" spans="1:10" ht="12.95" customHeight="1">
      <c r="A343" s="107" t="s">
        <v>880</v>
      </c>
      <c r="B343" s="108" t="s">
        <v>625</v>
      </c>
      <c r="C343" s="109" t="s">
        <v>114</v>
      </c>
      <c r="D343" s="110" t="s">
        <v>881</v>
      </c>
      <c r="E343" s="128">
        <f>'[1]SJ1e N'!I4</f>
        <v>78</v>
      </c>
      <c r="F343" s="111">
        <f t="shared" si="5"/>
        <v>94.38</v>
      </c>
      <c r="G343" s="112" t="s">
        <v>24</v>
      </c>
      <c r="H343" s="113">
        <v>1</v>
      </c>
      <c r="I343" s="105">
        <v>8595614735506</v>
      </c>
      <c r="J343" s="120" t="s">
        <v>89</v>
      </c>
    </row>
    <row r="344" spans="1:10" ht="12.95" customHeight="1">
      <c r="A344" s="107" t="s">
        <v>882</v>
      </c>
      <c r="B344" s="108" t="s">
        <v>625</v>
      </c>
      <c r="C344" s="109" t="s">
        <v>114</v>
      </c>
      <c r="D344" s="110" t="s">
        <v>883</v>
      </c>
      <c r="E344" s="128">
        <f>'[1]SJ1f N'!I4</f>
        <v>51</v>
      </c>
      <c r="F344" s="111">
        <f t="shared" si="5"/>
        <v>61.71</v>
      </c>
      <c r="G344" s="112" t="s">
        <v>24</v>
      </c>
      <c r="H344" s="113">
        <v>1</v>
      </c>
      <c r="I344" s="105">
        <v>8595614735551</v>
      </c>
      <c r="J344" s="120" t="s">
        <v>89</v>
      </c>
    </row>
    <row r="345" spans="1:10" ht="12.95" customHeight="1">
      <c r="A345" s="107" t="s">
        <v>884</v>
      </c>
      <c r="B345" s="108" t="s">
        <v>635</v>
      </c>
      <c r="C345" s="109" t="s">
        <v>114</v>
      </c>
      <c r="D345" s="110" t="s">
        <v>885</v>
      </c>
      <c r="E345" s="128">
        <f>'[1]SOc N'!I4</f>
        <v>34</v>
      </c>
      <c r="F345" s="111">
        <f t="shared" si="5"/>
        <v>41.14</v>
      </c>
      <c r="G345" s="112" t="s">
        <v>24</v>
      </c>
      <c r="H345" s="113">
        <v>1</v>
      </c>
      <c r="I345" s="105">
        <v>8595614730853</v>
      </c>
      <c r="J345" s="120"/>
    </row>
    <row r="346" spans="1:10" ht="12.95" customHeight="1">
      <c r="A346" s="107" t="s">
        <v>886</v>
      </c>
      <c r="B346" s="108" t="s">
        <v>110</v>
      </c>
      <c r="C346" s="109" t="s">
        <v>114</v>
      </c>
      <c r="D346" s="110" t="s">
        <v>887</v>
      </c>
      <c r="E346" s="128">
        <f>'[1]ST  N'!I4</f>
        <v>41</v>
      </c>
      <c r="F346" s="111">
        <f t="shared" si="5"/>
        <v>49.61</v>
      </c>
      <c r="G346" s="112" t="s">
        <v>24</v>
      </c>
      <c r="H346" s="113">
        <v>1</v>
      </c>
      <c r="I346" s="105">
        <v>8595614730952</v>
      </c>
      <c r="J346" s="120"/>
    </row>
    <row r="347" spans="1:10" ht="12.95" customHeight="1">
      <c r="A347" s="107" t="s">
        <v>888</v>
      </c>
      <c r="B347" s="108" t="s">
        <v>110</v>
      </c>
      <c r="C347" s="109" t="s">
        <v>114</v>
      </c>
      <c r="D347" s="110" t="s">
        <v>889</v>
      </c>
      <c r="E347" s="128">
        <f>'[1]ST  bez N'!I4</f>
        <v>36</v>
      </c>
      <c r="F347" s="111">
        <f t="shared" si="5"/>
        <v>43.56</v>
      </c>
      <c r="G347" s="112" t="s">
        <v>24</v>
      </c>
      <c r="H347" s="113">
        <v>1</v>
      </c>
      <c r="I347" s="105">
        <v>8595614730907</v>
      </c>
      <c r="J347" s="120"/>
    </row>
    <row r="348" spans="1:10" ht="12.95" customHeight="1">
      <c r="A348" s="107" t="s">
        <v>890</v>
      </c>
      <c r="B348" s="108" t="s">
        <v>649</v>
      </c>
      <c r="C348" s="109" t="s">
        <v>114</v>
      </c>
      <c r="D348" s="110" t="s">
        <v>891</v>
      </c>
      <c r="E348" s="128">
        <f>'[1]ST 1 N'!I4</f>
        <v>59</v>
      </c>
      <c r="F348" s="111">
        <f t="shared" si="5"/>
        <v>71.39</v>
      </c>
      <c r="G348" s="112" t="s">
        <v>24</v>
      </c>
      <c r="H348" s="113">
        <v>1</v>
      </c>
      <c r="I348" s="105">
        <v>8595614731003</v>
      </c>
      <c r="J348" s="120" t="s">
        <v>120</v>
      </c>
    </row>
    <row r="349" spans="1:10" ht="12.95" customHeight="1">
      <c r="A349" s="107" t="s">
        <v>892</v>
      </c>
      <c r="B349" s="108" t="s">
        <v>652</v>
      </c>
      <c r="C349" s="109" t="s">
        <v>114</v>
      </c>
      <c r="D349" s="110" t="s">
        <v>893</v>
      </c>
      <c r="E349" s="128">
        <f>'[1]ST 2 N'!I4</f>
        <v>61</v>
      </c>
      <c r="F349" s="111">
        <f t="shared" si="5"/>
        <v>73.81</v>
      </c>
      <c r="G349" s="112" t="s">
        <v>24</v>
      </c>
      <c r="H349" s="113">
        <v>1</v>
      </c>
      <c r="I349" s="105">
        <v>8595614731058</v>
      </c>
      <c r="J349" s="120" t="s">
        <v>124</v>
      </c>
    </row>
    <row r="350" spans="1:10" ht="12.95" customHeight="1">
      <c r="A350" s="107" t="s">
        <v>894</v>
      </c>
      <c r="B350" s="108" t="s">
        <v>895</v>
      </c>
      <c r="C350" s="109" t="s">
        <v>114</v>
      </c>
      <c r="D350" s="110" t="s">
        <v>896</v>
      </c>
      <c r="E350" s="128">
        <f>'[1]ST 3 N'!I4</f>
        <v>64</v>
      </c>
      <c r="F350" s="111">
        <f t="shared" si="5"/>
        <v>77.44</v>
      </c>
      <c r="G350" s="112" t="s">
        <v>24</v>
      </c>
      <c r="H350" s="113">
        <v>1</v>
      </c>
      <c r="I350" s="105">
        <v>8595614731102</v>
      </c>
      <c r="J350" s="120" t="s">
        <v>128</v>
      </c>
    </row>
    <row r="351" spans="1:10" ht="12.95" customHeight="1">
      <c r="A351" s="107" t="s">
        <v>897</v>
      </c>
      <c r="B351" s="108" t="s">
        <v>898</v>
      </c>
      <c r="C351" s="109" t="s">
        <v>114</v>
      </c>
      <c r="D351" s="110" t="s">
        <v>899</v>
      </c>
      <c r="E351" s="128">
        <f>'[1]ST 4 N'!I4</f>
        <v>69</v>
      </c>
      <c r="F351" s="111">
        <f t="shared" si="5"/>
        <v>83.49</v>
      </c>
      <c r="G351" s="112" t="s">
        <v>24</v>
      </c>
      <c r="H351" s="113">
        <v>1</v>
      </c>
      <c r="I351" s="105">
        <v>8595614731157</v>
      </c>
      <c r="J351" s="120" t="s">
        <v>132</v>
      </c>
    </row>
    <row r="352" spans="1:10" ht="12.95" customHeight="1">
      <c r="A352" s="107" t="s">
        <v>900</v>
      </c>
      <c r="B352" s="108" t="s">
        <v>134</v>
      </c>
      <c r="C352" s="109" t="s">
        <v>114</v>
      </c>
      <c r="D352" s="110" t="s">
        <v>901</v>
      </c>
      <c r="E352" s="128">
        <f>'[1]ST 5 N'!I4</f>
        <v>72</v>
      </c>
      <c r="F352" s="111">
        <f t="shared" si="5"/>
        <v>87.12</v>
      </c>
      <c r="G352" s="112" t="s">
        <v>24</v>
      </c>
      <c r="H352" s="113">
        <v>1</v>
      </c>
      <c r="I352" s="105">
        <v>8595614731201</v>
      </c>
      <c r="J352" s="120" t="s">
        <v>136</v>
      </c>
    </row>
    <row r="353" spans="1:10" ht="12.95" customHeight="1">
      <c r="A353" s="107" t="s">
        <v>902</v>
      </c>
      <c r="B353" s="108" t="s">
        <v>903</v>
      </c>
      <c r="C353" s="109" t="s">
        <v>114</v>
      </c>
      <c r="D353" s="110" t="s">
        <v>904</v>
      </c>
      <c r="E353" s="128">
        <f>'[1]ST 6 N'!I4</f>
        <v>77</v>
      </c>
      <c r="F353" s="111">
        <f t="shared" si="5"/>
        <v>93.17</v>
      </c>
      <c r="G353" s="112" t="s">
        <v>24</v>
      </c>
      <c r="H353" s="113">
        <v>1</v>
      </c>
      <c r="I353" s="105">
        <v>8595614731256</v>
      </c>
      <c r="J353" s="120" t="s">
        <v>140</v>
      </c>
    </row>
    <row r="354" spans="1:10" ht="12.95" customHeight="1">
      <c r="A354" s="107" t="s">
        <v>905</v>
      </c>
      <c r="B354" s="108" t="s">
        <v>906</v>
      </c>
      <c r="C354" s="109" t="s">
        <v>114</v>
      </c>
      <c r="D354" s="110" t="s">
        <v>907</v>
      </c>
      <c r="E354" s="128">
        <f>'[1]ST 7 N'!I4</f>
        <v>84</v>
      </c>
      <c r="F354" s="111">
        <f t="shared" si="5"/>
        <v>101.64</v>
      </c>
      <c r="G354" s="112" t="s">
        <v>24</v>
      </c>
      <c r="H354" s="113">
        <v>1</v>
      </c>
      <c r="I354" s="105">
        <v>8595614731300</v>
      </c>
      <c r="J354" s="120" t="s">
        <v>144</v>
      </c>
    </row>
    <row r="355" spans="1:10" ht="12.95" customHeight="1">
      <c r="A355" s="107" t="s">
        <v>908</v>
      </c>
      <c r="B355" s="108" t="s">
        <v>909</v>
      </c>
      <c r="C355" s="109" t="s">
        <v>114</v>
      </c>
      <c r="D355" s="110" t="s">
        <v>910</v>
      </c>
      <c r="E355" s="128">
        <f>'[1]ST 8 N'!I4</f>
        <v>88</v>
      </c>
      <c r="F355" s="111">
        <f t="shared" si="5"/>
        <v>106.48</v>
      </c>
      <c r="G355" s="112" t="s">
        <v>24</v>
      </c>
      <c r="H355" s="113">
        <v>1</v>
      </c>
      <c r="I355" s="105">
        <v>8595614731355</v>
      </c>
      <c r="J355" s="120" t="s">
        <v>148</v>
      </c>
    </row>
    <row r="356" spans="1:10" ht="12.95" customHeight="1">
      <c r="A356" s="107" t="s">
        <v>911</v>
      </c>
      <c r="B356" s="108" t="s">
        <v>150</v>
      </c>
      <c r="C356" s="109" t="s">
        <v>114</v>
      </c>
      <c r="D356" s="110" t="s">
        <v>912</v>
      </c>
      <c r="E356" s="128">
        <f>'[1]ST 9 N '!I4</f>
        <v>101</v>
      </c>
      <c r="F356" s="111">
        <f t="shared" si="5"/>
        <v>122.21</v>
      </c>
      <c r="G356" s="112" t="s">
        <v>24</v>
      </c>
      <c r="H356" s="113">
        <v>1</v>
      </c>
      <c r="I356" s="105">
        <v>8595614731409</v>
      </c>
      <c r="J356" s="120" t="s">
        <v>152</v>
      </c>
    </row>
    <row r="357" spans="1:10" ht="12.95" customHeight="1">
      <c r="A357" s="107" t="s">
        <v>913</v>
      </c>
      <c r="B357" s="108" t="s">
        <v>175</v>
      </c>
      <c r="C357" s="109" t="s">
        <v>114</v>
      </c>
      <c r="D357" s="110" t="s">
        <v>914</v>
      </c>
      <c r="E357" s="128">
        <f>'[1]SR2b N'!I4</f>
        <v>46.3</v>
      </c>
      <c r="F357" s="111">
        <f t="shared" si="5"/>
        <v>56.02</v>
      </c>
      <c r="G357" s="112" t="s">
        <v>24</v>
      </c>
      <c r="H357" s="113">
        <v>1</v>
      </c>
      <c r="I357" s="105">
        <v>8595614731454</v>
      </c>
      <c r="J357" s="120"/>
    </row>
    <row r="358" spans="1:10" ht="12.95" customHeight="1">
      <c r="A358" s="107" t="s">
        <v>915</v>
      </c>
      <c r="B358" s="108" t="s">
        <v>175</v>
      </c>
      <c r="C358" s="109" t="s">
        <v>114</v>
      </c>
      <c r="D358" s="110" t="s">
        <v>916</v>
      </c>
      <c r="E358" s="128">
        <f>'[1]SR2b N V4A '!I4</f>
        <v>63.1</v>
      </c>
      <c r="F358" s="111">
        <f t="shared" si="5"/>
        <v>76.349999999999994</v>
      </c>
      <c r="G358" s="112" t="s">
        <v>24</v>
      </c>
      <c r="H358" s="113">
        <v>1</v>
      </c>
      <c r="I358" s="105">
        <v>8595614731508</v>
      </c>
      <c r="J358" s="120" t="s">
        <v>840</v>
      </c>
    </row>
    <row r="359" spans="1:10" ht="12.95" customHeight="1">
      <c r="A359" s="107" t="s">
        <v>917</v>
      </c>
      <c r="B359" s="108" t="s">
        <v>172</v>
      </c>
      <c r="C359" s="109" t="s">
        <v>114</v>
      </c>
      <c r="D359" s="110" t="s">
        <v>918</v>
      </c>
      <c r="E359" s="128">
        <f>'[1]SR2dv N'!I4</f>
        <v>51.9</v>
      </c>
      <c r="F359" s="111">
        <f t="shared" si="5"/>
        <v>62.8</v>
      </c>
      <c r="G359" s="112" t="s">
        <v>24</v>
      </c>
      <c r="H359" s="113">
        <v>1</v>
      </c>
      <c r="I359" s="105">
        <v>8595614731553</v>
      </c>
      <c r="J359" s="120"/>
    </row>
    <row r="360" spans="1:10" ht="12.95" customHeight="1">
      <c r="A360" s="107" t="s">
        <v>919</v>
      </c>
      <c r="B360" s="108" t="s">
        <v>172</v>
      </c>
      <c r="C360" s="109" t="s">
        <v>114</v>
      </c>
      <c r="D360" s="110" t="s">
        <v>920</v>
      </c>
      <c r="E360" s="128">
        <f>'[1]SR2dv N V4A'!I4</f>
        <v>69.599999999999994</v>
      </c>
      <c r="F360" s="111">
        <f t="shared" si="5"/>
        <v>84.22</v>
      </c>
      <c r="G360" s="112" t="s">
        <v>24</v>
      </c>
      <c r="H360" s="113">
        <v>1</v>
      </c>
      <c r="I360" s="105">
        <v>8595614731607</v>
      </c>
      <c r="J360" s="120" t="s">
        <v>840</v>
      </c>
    </row>
    <row r="361" spans="1:10" ht="12.95" customHeight="1">
      <c r="A361" s="107" t="s">
        <v>921</v>
      </c>
      <c r="B361" s="108" t="s">
        <v>163</v>
      </c>
      <c r="C361" s="109" t="s">
        <v>114</v>
      </c>
      <c r="D361" s="110" t="s">
        <v>922</v>
      </c>
      <c r="E361" s="128">
        <f>'[1]SR2v N V4A'!I4</f>
        <v>100</v>
      </c>
      <c r="F361" s="111">
        <f t="shared" si="5"/>
        <v>121</v>
      </c>
      <c r="G361" s="112" t="s">
        <v>24</v>
      </c>
      <c r="H361" s="113">
        <v>1</v>
      </c>
      <c r="I361" s="105">
        <v>8595614731652</v>
      </c>
      <c r="J361" s="120" t="s">
        <v>840</v>
      </c>
    </row>
    <row r="362" spans="1:10" ht="12.95" customHeight="1">
      <c r="A362" s="107" t="s">
        <v>923</v>
      </c>
      <c r="B362" s="108" t="s">
        <v>663</v>
      </c>
      <c r="C362" s="109" t="s">
        <v>114</v>
      </c>
      <c r="D362" s="110" t="s">
        <v>924</v>
      </c>
      <c r="E362" s="128">
        <f>'[1]SR3b N'!I4</f>
        <v>48.2</v>
      </c>
      <c r="F362" s="111">
        <f t="shared" ref="F362:F368" si="6">ROUND(E362*$N$3,2)</f>
        <v>58.32</v>
      </c>
      <c r="G362" s="112" t="s">
        <v>24</v>
      </c>
      <c r="H362" s="113">
        <v>1</v>
      </c>
      <c r="I362" s="105">
        <v>8595614731706</v>
      </c>
      <c r="J362" s="120"/>
    </row>
    <row r="363" spans="1:10" ht="12.95" customHeight="1">
      <c r="A363" s="107" t="s">
        <v>925</v>
      </c>
      <c r="B363" s="108" t="s">
        <v>183</v>
      </c>
      <c r="C363" s="109" t="s">
        <v>114</v>
      </c>
      <c r="D363" s="110" t="s">
        <v>926</v>
      </c>
      <c r="E363" s="128">
        <f>'[1]SR3b+1 N'!I4</f>
        <v>68</v>
      </c>
      <c r="F363" s="111">
        <f t="shared" si="6"/>
        <v>82.28</v>
      </c>
      <c r="G363" s="112" t="s">
        <v>24</v>
      </c>
      <c r="H363" s="113">
        <v>1</v>
      </c>
      <c r="I363" s="105">
        <v>8595614731751</v>
      </c>
      <c r="J363" s="120"/>
    </row>
    <row r="364" spans="1:10" ht="12.95" customHeight="1">
      <c r="A364" s="107" t="s">
        <v>927</v>
      </c>
      <c r="B364" s="108" t="s">
        <v>663</v>
      </c>
      <c r="C364" s="109" t="s">
        <v>114</v>
      </c>
      <c r="D364" s="110" t="s">
        <v>928</v>
      </c>
      <c r="E364" s="128">
        <f>'[1]SR3b N V4A'!I4</f>
        <v>65</v>
      </c>
      <c r="F364" s="111">
        <f t="shared" si="6"/>
        <v>78.650000000000006</v>
      </c>
      <c r="G364" s="112" t="s">
        <v>24</v>
      </c>
      <c r="H364" s="113">
        <v>1</v>
      </c>
      <c r="I364" s="105">
        <v>8595614731805</v>
      </c>
      <c r="J364" s="120" t="s">
        <v>840</v>
      </c>
    </row>
    <row r="365" spans="1:10" ht="12.95" customHeight="1">
      <c r="A365" s="107" t="s">
        <v>929</v>
      </c>
      <c r="B365" s="108" t="s">
        <v>194</v>
      </c>
      <c r="C365" s="109" t="s">
        <v>114</v>
      </c>
      <c r="D365" s="110" t="s">
        <v>930</v>
      </c>
      <c r="E365" s="128">
        <f>'[1]SR3d N'!I4</f>
        <v>51</v>
      </c>
      <c r="F365" s="111">
        <f t="shared" si="6"/>
        <v>61.71</v>
      </c>
      <c r="G365" s="112" t="s">
        <v>24</v>
      </c>
      <c r="H365" s="113">
        <v>1</v>
      </c>
      <c r="I365" s="105">
        <v>8595614731850</v>
      </c>
      <c r="J365" s="120"/>
    </row>
    <row r="366" spans="1:10" ht="12.95" customHeight="1">
      <c r="A366" s="107" t="s">
        <v>931</v>
      </c>
      <c r="B366" s="108" t="s">
        <v>194</v>
      </c>
      <c r="C366" s="109" t="s">
        <v>114</v>
      </c>
      <c r="D366" s="110" t="s">
        <v>932</v>
      </c>
      <c r="E366" s="128">
        <f>'[1]SR3d N V4A'!I4</f>
        <v>69.599999999999994</v>
      </c>
      <c r="F366" s="111">
        <f t="shared" si="6"/>
        <v>84.22</v>
      </c>
      <c r="G366" s="112" t="s">
        <v>24</v>
      </c>
      <c r="H366" s="113">
        <v>1</v>
      </c>
      <c r="I366" s="105">
        <v>8595614731904</v>
      </c>
      <c r="J366" s="120" t="s">
        <v>840</v>
      </c>
    </row>
    <row r="367" spans="1:10" ht="12.95" customHeight="1">
      <c r="A367" s="107" t="s">
        <v>933</v>
      </c>
      <c r="B367" s="108" t="s">
        <v>178</v>
      </c>
      <c r="C367" s="109" t="s">
        <v>114</v>
      </c>
      <c r="D367" s="110" t="s">
        <v>934</v>
      </c>
      <c r="E367" s="128">
        <f>'[1]SR3v N V4A'!I4</f>
        <v>104</v>
      </c>
      <c r="F367" s="111">
        <f t="shared" si="6"/>
        <v>125.84</v>
      </c>
      <c r="G367" s="112" t="s">
        <v>24</v>
      </c>
      <c r="H367" s="113">
        <v>1</v>
      </c>
      <c r="I367" s="105">
        <v>8595614731959</v>
      </c>
      <c r="J367" s="120" t="s">
        <v>840</v>
      </c>
    </row>
    <row r="368" spans="1:10" ht="12.95" customHeight="1">
      <c r="A368" s="107" t="s">
        <v>935</v>
      </c>
      <c r="B368" s="108" t="s">
        <v>32</v>
      </c>
      <c r="C368" s="109" t="s">
        <v>114</v>
      </c>
      <c r="D368" s="110" t="s">
        <v>936</v>
      </c>
      <c r="E368" s="128">
        <f>'[1]SSR N V4A'!I4</f>
        <v>51</v>
      </c>
      <c r="F368" s="111">
        <f t="shared" si="6"/>
        <v>61.71</v>
      </c>
      <c r="G368" s="112" t="s">
        <v>24</v>
      </c>
      <c r="H368" s="113">
        <v>1</v>
      </c>
      <c r="I368" s="105">
        <v>8595614736251</v>
      </c>
      <c r="J368" s="120" t="s">
        <v>840</v>
      </c>
    </row>
    <row r="369" spans="1:10" ht="12.95" customHeight="1">
      <c r="A369" s="107" t="s">
        <v>937</v>
      </c>
      <c r="B369" s="108" t="s">
        <v>938</v>
      </c>
      <c r="C369" s="109" t="s">
        <v>114</v>
      </c>
      <c r="D369" s="110" t="s">
        <v>939</v>
      </c>
      <c r="E369" s="128">
        <f>'[1]SKTm N V4A 2,5'!I4</f>
        <v>48</v>
      </c>
      <c r="F369" s="111">
        <f>ROUND(E369*$N$3,2)</f>
        <v>58.08</v>
      </c>
      <c r="G369" s="112" t="s">
        <v>24</v>
      </c>
      <c r="H369" s="113">
        <v>1</v>
      </c>
      <c r="I369" s="105">
        <v>8595614735605</v>
      </c>
      <c r="J369" s="120" t="s">
        <v>840</v>
      </c>
    </row>
    <row r="370" spans="1:10" ht="12.95" customHeight="1">
      <c r="A370" s="107" t="s">
        <v>940</v>
      </c>
      <c r="B370" s="108" t="s">
        <v>204</v>
      </c>
      <c r="C370" s="109" t="s">
        <v>114</v>
      </c>
      <c r="D370" s="110" t="s">
        <v>941</v>
      </c>
      <c r="E370" s="128">
        <f>'[1]SKTz N V4A'!I4</f>
        <v>58</v>
      </c>
      <c r="F370" s="111">
        <f>ROUND(E370*$N$3,2)</f>
        <v>70.180000000000007</v>
      </c>
      <c r="G370" s="112" t="s">
        <v>24</v>
      </c>
      <c r="H370" s="113">
        <v>1</v>
      </c>
      <c r="I370" s="105">
        <v>8595614732055</v>
      </c>
      <c r="J370" s="120" t="s">
        <v>840</v>
      </c>
    </row>
    <row r="371" spans="1:10" ht="12.95" customHeight="1">
      <c r="A371" s="107" t="s">
        <v>942</v>
      </c>
      <c r="B371" s="108" t="s">
        <v>212</v>
      </c>
      <c r="C371" s="109" t="s">
        <v>114</v>
      </c>
      <c r="D371" s="110" t="s">
        <v>943</v>
      </c>
      <c r="E371" s="128">
        <f>'[1]SKTzp N V4A'!I4</f>
        <v>73.099999999999994</v>
      </c>
      <c r="F371" s="111">
        <f>ROUND(E371*$N$3,2)</f>
        <v>88.45</v>
      </c>
      <c r="G371" s="112" t="s">
        <v>24</v>
      </c>
      <c r="H371" s="113">
        <v>1</v>
      </c>
      <c r="I371" s="105">
        <v>8595614732109</v>
      </c>
      <c r="J371" s="120" t="s">
        <v>840</v>
      </c>
    </row>
    <row r="372" spans="1:10" ht="12.95" customHeight="1">
      <c r="A372" s="107" t="s">
        <v>944</v>
      </c>
      <c r="B372" s="108" t="s">
        <v>204</v>
      </c>
      <c r="C372" s="109" t="s">
        <v>114</v>
      </c>
      <c r="D372" s="110" t="s">
        <v>945</v>
      </c>
      <c r="E372" s="128">
        <f>'[1]SRT N V4A'!I4</f>
        <v>49.2</v>
      </c>
      <c r="F372" s="111">
        <f t="shared" ref="F372:F403" si="7">ROUND(E372*$N$3,2)</f>
        <v>59.53</v>
      </c>
      <c r="G372" s="112" t="s">
        <v>24</v>
      </c>
      <c r="H372" s="113">
        <v>1</v>
      </c>
      <c r="I372" s="105">
        <v>8595614732208</v>
      </c>
      <c r="J372" s="120" t="s">
        <v>840</v>
      </c>
    </row>
    <row r="373" spans="1:10" ht="12.95" customHeight="1">
      <c r="A373" s="107" t="s">
        <v>946</v>
      </c>
      <c r="B373" s="108" t="s">
        <v>947</v>
      </c>
      <c r="C373" s="109" t="s">
        <v>114</v>
      </c>
      <c r="D373" s="110" t="s">
        <v>948</v>
      </c>
      <c r="E373" s="128">
        <f>'[1]ZB N V4A'!I4</f>
        <v>140</v>
      </c>
      <c r="F373" s="111">
        <f t="shared" si="7"/>
        <v>169.4</v>
      </c>
      <c r="G373" s="112" t="s">
        <v>24</v>
      </c>
      <c r="H373" s="113">
        <v>1</v>
      </c>
      <c r="I373" s="105">
        <v>8595614732253</v>
      </c>
      <c r="J373" s="120" t="s">
        <v>840</v>
      </c>
    </row>
    <row r="374" spans="1:10" ht="12.95" customHeight="1">
      <c r="A374" s="107" t="s">
        <v>949</v>
      </c>
      <c r="B374" s="108" t="s">
        <v>950</v>
      </c>
      <c r="C374" s="109" t="s">
        <v>114</v>
      </c>
      <c r="D374" s="110" t="s">
        <v>951</v>
      </c>
      <c r="E374" s="128">
        <f>'[1]ZB 12-10 N V4A'!I4</f>
        <v>155</v>
      </c>
      <c r="F374" s="111">
        <f t="shared" si="7"/>
        <v>187.55</v>
      </c>
      <c r="G374" s="112" t="s">
        <v>24</v>
      </c>
      <c r="H374" s="113">
        <v>1</v>
      </c>
      <c r="I374" s="105">
        <v>8595614735308</v>
      </c>
      <c r="J374" s="120" t="s">
        <v>840</v>
      </c>
    </row>
    <row r="375" spans="1:10" ht="12.95" customHeight="1">
      <c r="A375" s="107" t="s">
        <v>952</v>
      </c>
      <c r="B375" s="108" t="s">
        <v>953</v>
      </c>
      <c r="C375" s="109" t="s">
        <v>114</v>
      </c>
      <c r="D375" s="130" t="s">
        <v>954</v>
      </c>
      <c r="E375" s="128">
        <f>'[1]ZB 12-10 N V4A+SUB N'!I4</f>
        <v>179</v>
      </c>
      <c r="F375" s="111">
        <f t="shared" si="7"/>
        <v>216.59</v>
      </c>
      <c r="G375" s="112" t="s">
        <v>24</v>
      </c>
      <c r="H375" s="113">
        <v>1</v>
      </c>
      <c r="I375" s="105">
        <v>8595614736503</v>
      </c>
      <c r="J375" s="120" t="s">
        <v>840</v>
      </c>
    </row>
    <row r="376" spans="1:10" ht="12.95" customHeight="1">
      <c r="A376" s="107" t="s">
        <v>955</v>
      </c>
      <c r="B376" s="108" t="s">
        <v>956</v>
      </c>
      <c r="C376" s="109" t="s">
        <v>114</v>
      </c>
      <c r="D376" s="110" t="s">
        <v>957</v>
      </c>
      <c r="E376" s="128">
        <f>'[1]ZB 16 N V4A'!I4</f>
        <v>180</v>
      </c>
      <c r="F376" s="111">
        <f t="shared" si="7"/>
        <v>217.8</v>
      </c>
      <c r="G376" s="112" t="s">
        <v>24</v>
      </c>
      <c r="H376" s="113">
        <v>1</v>
      </c>
      <c r="I376" s="105">
        <v>8595614736404</v>
      </c>
      <c r="J376" s="120" t="s">
        <v>840</v>
      </c>
    </row>
    <row r="377" spans="1:10" ht="12.95" customHeight="1">
      <c r="A377" s="107" t="s">
        <v>958</v>
      </c>
      <c r="B377" s="108" t="s">
        <v>959</v>
      </c>
      <c r="C377" s="109" t="s">
        <v>114</v>
      </c>
      <c r="D377" s="110" t="s">
        <v>960</v>
      </c>
      <c r="E377" s="128">
        <f>'[1]Osa M10 N VA4'!I4</f>
        <v>53.6</v>
      </c>
      <c r="F377" s="111">
        <f t="shared" si="7"/>
        <v>64.86</v>
      </c>
      <c r="G377" s="112" t="s">
        <v>24</v>
      </c>
      <c r="H377" s="113">
        <v>1</v>
      </c>
      <c r="I377" s="105">
        <v>8595614732307</v>
      </c>
      <c r="J377" s="120" t="s">
        <v>840</v>
      </c>
    </row>
    <row r="378" spans="1:10" ht="12.95" customHeight="1">
      <c r="A378" s="107" t="s">
        <v>961</v>
      </c>
      <c r="B378" s="108" t="s">
        <v>217</v>
      </c>
      <c r="C378" s="109" t="s">
        <v>114</v>
      </c>
      <c r="D378" s="110" t="s">
        <v>962</v>
      </c>
      <c r="E378" s="128">
        <f>'[1]ZBSRm N V4A'!I4</f>
        <v>135</v>
      </c>
      <c r="F378" s="111">
        <f t="shared" si="7"/>
        <v>163.35</v>
      </c>
      <c r="G378" s="112" t="s">
        <v>24</v>
      </c>
      <c r="H378" s="113">
        <v>1</v>
      </c>
      <c r="I378" s="105">
        <v>8595614732352</v>
      </c>
      <c r="J378" s="120" t="s">
        <v>840</v>
      </c>
    </row>
    <row r="379" spans="1:10" ht="12.95" customHeight="1">
      <c r="A379" s="107" t="s">
        <v>963</v>
      </c>
      <c r="B379" s="108" t="s">
        <v>217</v>
      </c>
      <c r="C379" s="109" t="s">
        <v>114</v>
      </c>
      <c r="D379" s="110" t="s">
        <v>964</v>
      </c>
      <c r="E379" s="128">
        <f>'[1]ZBSRv N V4A'!I4</f>
        <v>148.69999999999999</v>
      </c>
      <c r="F379" s="111">
        <f t="shared" si="7"/>
        <v>179.93</v>
      </c>
      <c r="G379" s="112" t="s">
        <v>24</v>
      </c>
      <c r="H379" s="113">
        <v>1</v>
      </c>
      <c r="I379" s="105">
        <v>8595614732406</v>
      </c>
      <c r="J379" s="120" t="s">
        <v>840</v>
      </c>
    </row>
    <row r="380" spans="1:10" ht="12.95" customHeight="1">
      <c r="A380" s="107" t="s">
        <v>965</v>
      </c>
      <c r="B380" s="108" t="s">
        <v>217</v>
      </c>
      <c r="C380" s="109" t="s">
        <v>114</v>
      </c>
      <c r="D380" s="110" t="s">
        <v>966</v>
      </c>
      <c r="E380" s="128">
        <f>'[1]ZBSRv 16 N V4A'!I4</f>
        <v>200</v>
      </c>
      <c r="F380" s="111">
        <f t="shared" si="7"/>
        <v>242</v>
      </c>
      <c r="G380" s="112" t="s">
        <v>24</v>
      </c>
      <c r="H380" s="113">
        <v>1</v>
      </c>
      <c r="I380" s="105">
        <v>8595614736459</v>
      </c>
      <c r="J380" s="120" t="s">
        <v>840</v>
      </c>
    </row>
    <row r="381" spans="1:10" ht="12.95" customHeight="1">
      <c r="A381" s="107" t="s">
        <v>967</v>
      </c>
      <c r="B381" s="108" t="s">
        <v>222</v>
      </c>
      <c r="C381" s="109" t="s">
        <v>968</v>
      </c>
      <c r="D381" s="110" t="s">
        <v>969</v>
      </c>
      <c r="E381" s="128">
        <f>'[1]PV1c 25 N'!I4</f>
        <v>25</v>
      </c>
      <c r="F381" s="111">
        <f t="shared" si="7"/>
        <v>30.25</v>
      </c>
      <c r="G381" s="112" t="s">
        <v>24</v>
      </c>
      <c r="H381" s="113">
        <v>1</v>
      </c>
      <c r="I381" s="105">
        <v>8595614737104</v>
      </c>
      <c r="J381" s="120" t="s">
        <v>239</v>
      </c>
    </row>
    <row r="382" spans="1:10" ht="12.95" customHeight="1">
      <c r="A382" s="107" t="s">
        <v>970</v>
      </c>
      <c r="B382" s="108" t="s">
        <v>222</v>
      </c>
      <c r="C382" s="109" t="s">
        <v>968</v>
      </c>
      <c r="D382" s="110" t="s">
        <v>971</v>
      </c>
      <c r="E382" s="128">
        <f>'[1]PV1c 40 N'!I4</f>
        <v>25.5</v>
      </c>
      <c r="F382" s="111">
        <f t="shared" si="7"/>
        <v>30.86</v>
      </c>
      <c r="G382" s="112" t="s">
        <v>24</v>
      </c>
      <c r="H382" s="113">
        <v>1</v>
      </c>
      <c r="I382" s="105">
        <v>8595614737159</v>
      </c>
      <c r="J382" s="120" t="s">
        <v>239</v>
      </c>
    </row>
    <row r="383" spans="1:10" ht="12.95" customHeight="1">
      <c r="A383" s="107" t="s">
        <v>972</v>
      </c>
      <c r="B383" s="108" t="s">
        <v>222</v>
      </c>
      <c r="C383" s="109" t="s">
        <v>968</v>
      </c>
      <c r="D383" s="110" t="s">
        <v>973</v>
      </c>
      <c r="E383" s="128">
        <f>'[1]PV1c 55 N'!I4</f>
        <v>26</v>
      </c>
      <c r="F383" s="111">
        <f t="shared" si="7"/>
        <v>31.46</v>
      </c>
      <c r="G383" s="112" t="s">
        <v>24</v>
      </c>
      <c r="H383" s="113">
        <v>1</v>
      </c>
      <c r="I383" s="105">
        <v>8595614737203</v>
      </c>
      <c r="J383" s="120" t="s">
        <v>239</v>
      </c>
    </row>
    <row r="384" spans="1:10" ht="12.95" customHeight="1">
      <c r="A384" s="107" t="s">
        <v>974</v>
      </c>
      <c r="B384" s="108" t="s">
        <v>975</v>
      </c>
      <c r="C384" s="109" t="s">
        <v>114</v>
      </c>
      <c r="D384" s="110" t="s">
        <v>976</v>
      </c>
      <c r="E384" s="128">
        <f>'[1]PV1h N'!I4</f>
        <v>46</v>
      </c>
      <c r="F384" s="111">
        <f t="shared" si="7"/>
        <v>55.66</v>
      </c>
      <c r="G384" s="112" t="s">
        <v>24</v>
      </c>
      <c r="H384" s="113">
        <v>1</v>
      </c>
      <c r="I384" s="105">
        <v>8595614733458</v>
      </c>
      <c r="J384" s="120" t="s">
        <v>685</v>
      </c>
    </row>
    <row r="385" spans="1:10" ht="12.95" customHeight="1">
      <c r="A385" s="107" t="s">
        <v>977</v>
      </c>
      <c r="B385" s="108" t="s">
        <v>249</v>
      </c>
      <c r="C385" s="109" t="s">
        <v>114</v>
      </c>
      <c r="D385" s="110" t="s">
        <v>978</v>
      </c>
      <c r="E385" s="128">
        <f>'[1]PV1s N'!I4</f>
        <v>38</v>
      </c>
      <c r="F385" s="111">
        <f t="shared" si="7"/>
        <v>45.98</v>
      </c>
      <c r="G385" s="112" t="s">
        <v>24</v>
      </c>
      <c r="H385" s="113">
        <v>1</v>
      </c>
      <c r="I385" s="105">
        <v>8595614735957</v>
      </c>
      <c r="J385" s="120"/>
    </row>
    <row r="386" spans="1:10" ht="12.95" customHeight="1">
      <c r="A386" s="107" t="s">
        <v>979</v>
      </c>
      <c r="B386" s="108" t="s">
        <v>255</v>
      </c>
      <c r="C386" s="109" t="s">
        <v>114</v>
      </c>
      <c r="D386" s="110" t="s">
        <v>980</v>
      </c>
      <c r="E386" s="128">
        <f>'[1]PV11b N'!I4</f>
        <v>41</v>
      </c>
      <c r="F386" s="111">
        <f t="shared" si="7"/>
        <v>49.61</v>
      </c>
      <c r="G386" s="112" t="s">
        <v>24</v>
      </c>
      <c r="H386" s="113">
        <v>1</v>
      </c>
      <c r="I386" s="105">
        <v>8595614733502</v>
      </c>
      <c r="J386" s="120"/>
    </row>
    <row r="387" spans="1:10" ht="12.95" customHeight="1">
      <c r="A387" s="107" t="s">
        <v>981</v>
      </c>
      <c r="B387" s="108" t="s">
        <v>252</v>
      </c>
      <c r="C387" s="109" t="s">
        <v>114</v>
      </c>
      <c r="D387" s="110" t="s">
        <v>982</v>
      </c>
      <c r="E387" s="128">
        <f>'[1]PV11c N '!I4</f>
        <v>69</v>
      </c>
      <c r="F387" s="111">
        <f t="shared" si="7"/>
        <v>83.49</v>
      </c>
      <c r="G387" s="112" t="s">
        <v>24</v>
      </c>
      <c r="H387" s="113">
        <v>1</v>
      </c>
      <c r="I387" s="105">
        <v>8595614733557</v>
      </c>
      <c r="J387" s="120"/>
    </row>
    <row r="388" spans="1:10" ht="12.95" customHeight="1">
      <c r="A388" s="107" t="s">
        <v>983</v>
      </c>
      <c r="B388" s="108" t="s">
        <v>703</v>
      </c>
      <c r="C388" s="109" t="s">
        <v>114</v>
      </c>
      <c r="D388" s="110" t="s">
        <v>984</v>
      </c>
      <c r="E388" s="128">
        <f>'[1]PV15a N'!I4</f>
        <v>57</v>
      </c>
      <c r="F388" s="111">
        <f t="shared" si="7"/>
        <v>68.97</v>
      </c>
      <c r="G388" s="112" t="s">
        <v>24</v>
      </c>
      <c r="H388" s="113">
        <v>1</v>
      </c>
      <c r="I388" s="105">
        <v>8595614733601</v>
      </c>
      <c r="J388" s="120"/>
    </row>
    <row r="389" spans="1:10" ht="12.95" customHeight="1">
      <c r="A389" s="107" t="s">
        <v>985</v>
      </c>
      <c r="B389" s="108" t="s">
        <v>270</v>
      </c>
      <c r="C389" s="109" t="s">
        <v>114</v>
      </c>
      <c r="D389" s="110" t="s">
        <v>986</v>
      </c>
      <c r="E389" s="128">
        <f>'[1]PV15b N'!I4</f>
        <v>79</v>
      </c>
      <c r="F389" s="111">
        <f t="shared" si="7"/>
        <v>95.59</v>
      </c>
      <c r="G389" s="112" t="s">
        <v>24</v>
      </c>
      <c r="H389" s="113">
        <v>1</v>
      </c>
      <c r="I389" s="105">
        <v>8595614733656</v>
      </c>
      <c r="J389" s="120"/>
    </row>
    <row r="390" spans="1:10" ht="12.95" customHeight="1">
      <c r="A390" s="107" t="s">
        <v>987</v>
      </c>
      <c r="B390" s="108" t="s">
        <v>703</v>
      </c>
      <c r="C390" s="109" t="s">
        <v>114</v>
      </c>
      <c r="D390" s="110" t="s">
        <v>988</v>
      </c>
      <c r="E390" s="128">
        <f>'[1]PV15c N'!I4</f>
        <v>76</v>
      </c>
      <c r="F390" s="111">
        <f t="shared" si="7"/>
        <v>91.96</v>
      </c>
      <c r="G390" s="112" t="s">
        <v>24</v>
      </c>
      <c r="H390" s="113">
        <v>1</v>
      </c>
      <c r="I390" s="105">
        <v>8595614733700</v>
      </c>
      <c r="J390" s="120"/>
    </row>
    <row r="391" spans="1:10" ht="12.95" customHeight="1">
      <c r="A391" s="107" t="s">
        <v>989</v>
      </c>
      <c r="B391" s="108" t="s">
        <v>270</v>
      </c>
      <c r="C391" s="109" t="s">
        <v>114</v>
      </c>
      <c r="D391" s="110" t="s">
        <v>990</v>
      </c>
      <c r="E391" s="128">
        <f>'[1]PV15d N'!I4</f>
        <v>69</v>
      </c>
      <c r="F391" s="111">
        <f t="shared" si="7"/>
        <v>83.49</v>
      </c>
      <c r="G391" s="112" t="s">
        <v>24</v>
      </c>
      <c r="H391" s="113">
        <v>1</v>
      </c>
      <c r="I391" s="105">
        <v>8595614733755</v>
      </c>
      <c r="J391" s="120"/>
    </row>
    <row r="392" spans="1:10" ht="12.95" customHeight="1">
      <c r="A392" s="107" t="s">
        <v>991</v>
      </c>
      <c r="B392" s="108" t="s">
        <v>703</v>
      </c>
      <c r="C392" s="109" t="s">
        <v>114</v>
      </c>
      <c r="D392" s="110" t="s">
        <v>992</v>
      </c>
      <c r="E392" s="128">
        <f>'[1]PV15e N'!I4</f>
        <v>80</v>
      </c>
      <c r="F392" s="111">
        <f t="shared" si="7"/>
        <v>96.8</v>
      </c>
      <c r="G392" s="112" t="s">
        <v>24</v>
      </c>
      <c r="H392" s="113">
        <v>1</v>
      </c>
      <c r="I392" s="105">
        <v>8595614733809</v>
      </c>
      <c r="J392" s="120"/>
    </row>
    <row r="393" spans="1:10" ht="12.95" customHeight="1">
      <c r="A393" s="107" t="s">
        <v>993</v>
      </c>
      <c r="B393" s="108" t="s">
        <v>703</v>
      </c>
      <c r="C393" s="109" t="s">
        <v>114</v>
      </c>
      <c r="D393" s="110" t="s">
        <v>994</v>
      </c>
      <c r="E393" s="128">
        <f>'[1]PV15f N'!I4</f>
        <v>90</v>
      </c>
      <c r="F393" s="111">
        <f t="shared" si="7"/>
        <v>108.9</v>
      </c>
      <c r="G393" s="112" t="s">
        <v>24</v>
      </c>
      <c r="H393" s="113">
        <v>1</v>
      </c>
      <c r="I393" s="105">
        <v>8595614735858</v>
      </c>
      <c r="J393" s="120"/>
    </row>
    <row r="394" spans="1:10" ht="12.95" customHeight="1">
      <c r="A394" s="107" t="s">
        <v>995</v>
      </c>
      <c r="B394" s="108" t="s">
        <v>283</v>
      </c>
      <c r="C394" s="109" t="s">
        <v>114</v>
      </c>
      <c r="D394" s="110" t="s">
        <v>996</v>
      </c>
      <c r="E394" s="128">
        <f>'[1]PV17 N'!I4</f>
        <v>60</v>
      </c>
      <c r="F394" s="111">
        <f t="shared" si="7"/>
        <v>72.599999999999994</v>
      </c>
      <c r="G394" s="112" t="s">
        <v>24</v>
      </c>
      <c r="H394" s="113">
        <v>1</v>
      </c>
      <c r="I394" s="105">
        <v>8595614733854</v>
      </c>
      <c r="J394" s="120" t="s">
        <v>997</v>
      </c>
    </row>
    <row r="395" spans="1:10" ht="12.95" customHeight="1">
      <c r="A395" s="107" t="s">
        <v>998</v>
      </c>
      <c r="B395" s="108" t="s">
        <v>283</v>
      </c>
      <c r="C395" s="109" t="s">
        <v>114</v>
      </c>
      <c r="D395" s="110" t="s">
        <v>999</v>
      </c>
      <c r="E395" s="128">
        <f>'[1]PV17p N'!I4</f>
        <v>79</v>
      </c>
      <c r="F395" s="111">
        <f t="shared" si="7"/>
        <v>95.59</v>
      </c>
      <c r="G395" s="112" t="s">
        <v>24</v>
      </c>
      <c r="H395" s="113">
        <v>1</v>
      </c>
      <c r="I395" s="105">
        <v>8595614733908</v>
      </c>
      <c r="J395" s="120" t="s">
        <v>718</v>
      </c>
    </row>
    <row r="396" spans="1:10" ht="12.95" customHeight="1">
      <c r="A396" s="107" t="s">
        <v>1000</v>
      </c>
      <c r="B396" s="108" t="s">
        <v>283</v>
      </c>
      <c r="C396" s="109" t="s">
        <v>114</v>
      </c>
      <c r="D396" s="110" t="s">
        <v>1001</v>
      </c>
      <c r="E396" s="128">
        <f>'[1]PV17pp N'!I4</f>
        <v>89</v>
      </c>
      <c r="F396" s="111">
        <f t="shared" si="7"/>
        <v>107.69</v>
      </c>
      <c r="G396" s="112" t="s">
        <v>24</v>
      </c>
      <c r="H396" s="113">
        <v>1</v>
      </c>
      <c r="I396" s="105">
        <v>8595614733953</v>
      </c>
      <c r="J396" s="120" t="s">
        <v>721</v>
      </c>
    </row>
    <row r="397" spans="1:10" ht="12.95" customHeight="1">
      <c r="A397" s="107" t="s">
        <v>1002</v>
      </c>
      <c r="B397" s="108" t="s">
        <v>307</v>
      </c>
      <c r="C397" s="109" t="s">
        <v>114</v>
      </c>
      <c r="D397" s="110" t="s">
        <v>1003</v>
      </c>
      <c r="E397" s="128">
        <f>[1]Zboží!E8</f>
        <v>3.4</v>
      </c>
      <c r="F397" s="111">
        <f t="shared" si="7"/>
        <v>4.1100000000000003</v>
      </c>
      <c r="G397" s="112" t="s">
        <v>24</v>
      </c>
      <c r="H397" s="113">
        <v>1</v>
      </c>
      <c r="I397" s="105">
        <v>8595614770453</v>
      </c>
      <c r="J397" s="120" t="s">
        <v>305</v>
      </c>
    </row>
    <row r="398" spans="1:10" ht="12.95" customHeight="1">
      <c r="A398" s="107" t="s">
        <v>1004</v>
      </c>
      <c r="B398" s="108" t="s">
        <v>307</v>
      </c>
      <c r="C398" s="109" t="s">
        <v>114</v>
      </c>
      <c r="D398" s="110" t="s">
        <v>1005</v>
      </c>
      <c r="E398" s="128">
        <f>[1]Zboží!E12</f>
        <v>5.0999999999999996</v>
      </c>
      <c r="F398" s="111">
        <f t="shared" si="7"/>
        <v>6.17</v>
      </c>
      <c r="G398" s="112" t="s">
        <v>24</v>
      </c>
      <c r="H398" s="113">
        <v>1</v>
      </c>
      <c r="I398" s="105">
        <v>8595614770606</v>
      </c>
      <c r="J398" s="120" t="s">
        <v>305</v>
      </c>
    </row>
    <row r="399" spans="1:10" ht="12.95" customHeight="1">
      <c r="A399" s="107" t="s">
        <v>1006</v>
      </c>
      <c r="B399" s="108" t="s">
        <v>340</v>
      </c>
      <c r="C399" s="109" t="s">
        <v>114</v>
      </c>
      <c r="D399" s="110" t="s">
        <v>1007</v>
      </c>
      <c r="E399" s="128">
        <f>'[1]PV22a N'!I4</f>
        <v>40</v>
      </c>
      <c r="F399" s="111">
        <f t="shared" si="7"/>
        <v>48.4</v>
      </c>
      <c r="G399" s="112" t="s">
        <v>24</v>
      </c>
      <c r="H399" s="113">
        <v>1</v>
      </c>
      <c r="I399" s="105">
        <v>8595614734004</v>
      </c>
      <c r="J399" s="120"/>
    </row>
    <row r="400" spans="1:10" ht="12.95" customHeight="1">
      <c r="A400" s="107" t="s">
        <v>1008</v>
      </c>
      <c r="B400" s="108" t="s">
        <v>340</v>
      </c>
      <c r="C400" s="109" t="s">
        <v>114</v>
      </c>
      <c r="D400" s="110" t="s">
        <v>1009</v>
      </c>
      <c r="E400" s="128">
        <f>'[1]PV22ap N'!I4</f>
        <v>46</v>
      </c>
      <c r="F400" s="111">
        <f t="shared" si="7"/>
        <v>55.66</v>
      </c>
      <c r="G400" s="112" t="s">
        <v>24</v>
      </c>
      <c r="H400" s="113">
        <v>1</v>
      </c>
      <c r="I400" s="105">
        <v>8595614734059</v>
      </c>
      <c r="J400" s="120"/>
    </row>
    <row r="401" spans="1:10" ht="12.95" customHeight="1">
      <c r="A401" s="107" t="s">
        <v>1010</v>
      </c>
      <c r="B401" s="108" t="s">
        <v>340</v>
      </c>
      <c r="C401" s="109" t="s">
        <v>114</v>
      </c>
      <c r="D401" s="110" t="s">
        <v>1011</v>
      </c>
      <c r="E401" s="128">
        <f>'[1]PV22b N '!I4</f>
        <v>49</v>
      </c>
      <c r="F401" s="111">
        <f t="shared" si="7"/>
        <v>59.29</v>
      </c>
      <c r="G401" s="112" t="s">
        <v>24</v>
      </c>
      <c r="H401" s="113">
        <v>1</v>
      </c>
      <c r="I401" s="105">
        <v>8595614734103</v>
      </c>
      <c r="J401" s="120"/>
    </row>
    <row r="402" spans="1:10" ht="12.95" customHeight="1">
      <c r="A402" s="107" t="s">
        <v>1012</v>
      </c>
      <c r="B402" s="108" t="s">
        <v>734</v>
      </c>
      <c r="C402" s="109" t="s">
        <v>114</v>
      </c>
      <c r="D402" s="110" t="s">
        <v>1013</v>
      </c>
      <c r="E402" s="128">
        <f>'[1]PV23 N'!I4</f>
        <v>32</v>
      </c>
      <c r="F402" s="111">
        <f t="shared" si="7"/>
        <v>38.72</v>
      </c>
      <c r="G402" s="112" t="s">
        <v>24</v>
      </c>
      <c r="H402" s="113">
        <v>1</v>
      </c>
      <c r="I402" s="105">
        <v>8595614734158</v>
      </c>
      <c r="J402" s="120"/>
    </row>
    <row r="403" spans="1:10" ht="12.95" customHeight="1">
      <c r="A403" s="107" t="s">
        <v>1014</v>
      </c>
      <c r="B403" s="108" t="s">
        <v>734</v>
      </c>
      <c r="C403" s="109" t="s">
        <v>114</v>
      </c>
      <c r="D403" s="110" t="s">
        <v>1015</v>
      </c>
      <c r="E403" s="128">
        <f>'[1]PV23b N'!I4</f>
        <v>33</v>
      </c>
      <c r="F403" s="111">
        <f t="shared" si="7"/>
        <v>39.93</v>
      </c>
      <c r="G403" s="112" t="s">
        <v>24</v>
      </c>
      <c r="H403" s="113">
        <v>1</v>
      </c>
      <c r="I403" s="105">
        <v>8595614735902</v>
      </c>
      <c r="J403" s="120"/>
    </row>
    <row r="404" spans="1:10" ht="12.95" customHeight="1">
      <c r="A404" s="107" t="s">
        <v>1016</v>
      </c>
      <c r="B404" s="107" t="s">
        <v>352</v>
      </c>
      <c r="C404" s="131" t="s">
        <v>114</v>
      </c>
      <c r="D404" s="110" t="s">
        <v>1017</v>
      </c>
      <c r="E404" s="128">
        <f>'[1]PV32 N'!I4</f>
        <v>92</v>
      </c>
      <c r="F404" s="111">
        <f>ROUND(E404*$N$3,2)</f>
        <v>111.32</v>
      </c>
      <c r="G404" s="112" t="s">
        <v>24</v>
      </c>
      <c r="H404" s="113">
        <v>1</v>
      </c>
      <c r="I404" s="105">
        <v>8595614734202</v>
      </c>
      <c r="J404" s="120"/>
    </row>
    <row r="405" spans="1:10" ht="12.95" customHeight="1">
      <c r="A405" s="107" t="s">
        <v>1018</v>
      </c>
      <c r="B405" s="107" t="s">
        <v>283</v>
      </c>
      <c r="C405" s="131" t="s">
        <v>968</v>
      </c>
      <c r="D405" s="110" t="s">
        <v>1019</v>
      </c>
      <c r="E405" s="128">
        <f>'[1]PV44b 20  N'!I4</f>
        <v>25</v>
      </c>
      <c r="F405" s="111">
        <f>ROUND(E405*$N$3,2)</f>
        <v>30.25</v>
      </c>
      <c r="G405" s="112" t="s">
        <v>24</v>
      </c>
      <c r="H405" s="113">
        <v>1</v>
      </c>
      <c r="I405" s="105">
        <v>8595614736954</v>
      </c>
      <c r="J405" s="120" t="s">
        <v>239</v>
      </c>
    </row>
    <row r="406" spans="1:10" ht="12.95" customHeight="1">
      <c r="A406" s="107" t="s">
        <v>1020</v>
      </c>
      <c r="B406" s="107" t="s">
        <v>283</v>
      </c>
      <c r="C406" s="131" t="s">
        <v>968</v>
      </c>
      <c r="D406" s="110" t="s">
        <v>1021</v>
      </c>
      <c r="E406" s="128">
        <f>'[1]PV44b 35 N'!I4</f>
        <v>25.5</v>
      </c>
      <c r="F406" s="111">
        <f>ROUND(E406*$N$3,2)</f>
        <v>30.86</v>
      </c>
      <c r="G406" s="112" t="s">
        <v>24</v>
      </c>
      <c r="H406" s="113">
        <v>1</v>
      </c>
      <c r="I406" s="105">
        <v>8595614737005</v>
      </c>
      <c r="J406" s="120" t="s">
        <v>239</v>
      </c>
    </row>
    <row r="407" spans="1:10" ht="12.95" customHeight="1">
      <c r="A407" s="107" t="s">
        <v>1022</v>
      </c>
      <c r="B407" s="107" t="s">
        <v>283</v>
      </c>
      <c r="C407" s="131" t="s">
        <v>968</v>
      </c>
      <c r="D407" s="110" t="s">
        <v>1023</v>
      </c>
      <c r="E407" s="128">
        <f>'[1]PV44b 50 N'!I4</f>
        <v>26</v>
      </c>
      <c r="F407" s="111">
        <f t="shared" ref="F407:F419" si="8">ROUND(E407*$N$3,2)</f>
        <v>31.46</v>
      </c>
      <c r="G407" s="112" t="s">
        <v>24</v>
      </c>
      <c r="H407" s="113">
        <v>1</v>
      </c>
      <c r="I407" s="105">
        <v>8595614737050</v>
      </c>
      <c r="J407" s="120" t="s">
        <v>239</v>
      </c>
    </row>
    <row r="408" spans="1:10" ht="12.95" customHeight="1">
      <c r="A408" s="107" t="s">
        <v>1024</v>
      </c>
      <c r="B408" s="108" t="s">
        <v>745</v>
      </c>
      <c r="C408" s="109" t="s">
        <v>114</v>
      </c>
      <c r="D408" s="110" t="s">
        <v>1025</v>
      </c>
      <c r="E408" s="128">
        <f>'[1]DUDa-18 N'!I4</f>
        <v>78</v>
      </c>
      <c r="F408" s="111">
        <f t="shared" si="8"/>
        <v>94.38</v>
      </c>
      <c r="G408" s="112" t="s">
        <v>24</v>
      </c>
      <c r="H408" s="113">
        <v>1</v>
      </c>
      <c r="I408" s="105">
        <v>8595614734257</v>
      </c>
      <c r="J408" s="120" t="s">
        <v>718</v>
      </c>
    </row>
    <row r="409" spans="1:10" ht="12.95" customHeight="1">
      <c r="A409" s="107" t="s">
        <v>1026</v>
      </c>
      <c r="B409" s="108" t="s">
        <v>745</v>
      </c>
      <c r="C409" s="109" t="s">
        <v>114</v>
      </c>
      <c r="D409" s="110" t="s">
        <v>1027</v>
      </c>
      <c r="E409" s="128">
        <f>'[1]DUDa-22 N'!I4</f>
        <v>88</v>
      </c>
      <c r="F409" s="111">
        <f t="shared" si="8"/>
        <v>106.48</v>
      </c>
      <c r="G409" s="112" t="s">
        <v>24</v>
      </c>
      <c r="H409" s="113">
        <v>1</v>
      </c>
      <c r="I409" s="105">
        <v>8595614734301</v>
      </c>
      <c r="J409" s="120" t="s">
        <v>721</v>
      </c>
    </row>
    <row r="410" spans="1:10" ht="12.95" customHeight="1">
      <c r="A410" s="107" t="s">
        <v>1028</v>
      </c>
      <c r="B410" s="108" t="s">
        <v>745</v>
      </c>
      <c r="C410" s="109" t="s">
        <v>114</v>
      </c>
      <c r="D410" s="110" t="s">
        <v>1029</v>
      </c>
      <c r="E410" s="128">
        <f>'[1]DUDa-23N'!I4</f>
        <v>125</v>
      </c>
      <c r="F410" s="111">
        <f t="shared" si="8"/>
        <v>151.25</v>
      </c>
      <c r="G410" s="112" t="s">
        <v>24</v>
      </c>
      <c r="H410" s="113">
        <v>1</v>
      </c>
      <c r="I410" s="105">
        <v>8595614734356</v>
      </c>
      <c r="J410" s="120" t="s">
        <v>757</v>
      </c>
    </row>
    <row r="411" spans="1:10" ht="12.95" customHeight="1">
      <c r="A411" s="107" t="s">
        <v>1030</v>
      </c>
      <c r="B411" s="108" t="s">
        <v>745</v>
      </c>
      <c r="C411" s="109" t="s">
        <v>114</v>
      </c>
      <c r="D411" s="110" t="s">
        <v>1031</v>
      </c>
      <c r="E411" s="128">
        <f>'[1]DUDa-27N'!I4</f>
        <v>140</v>
      </c>
      <c r="F411" s="111">
        <f t="shared" si="8"/>
        <v>169.4</v>
      </c>
      <c r="G411" s="112" t="s">
        <v>24</v>
      </c>
      <c r="H411" s="113">
        <v>1</v>
      </c>
      <c r="I411" s="105">
        <v>8595614734400</v>
      </c>
      <c r="J411" s="120" t="s">
        <v>760</v>
      </c>
    </row>
    <row r="412" spans="1:10" ht="12.95" customHeight="1">
      <c r="A412" s="107" t="s">
        <v>1032</v>
      </c>
      <c r="B412" s="108" t="s">
        <v>745</v>
      </c>
      <c r="C412" s="109" t="s">
        <v>114</v>
      </c>
      <c r="D412" s="110" t="s">
        <v>1033</v>
      </c>
      <c r="E412" s="128">
        <f>'[1]DUS N'!I4</f>
        <v>57</v>
      </c>
      <c r="F412" s="111">
        <f t="shared" si="8"/>
        <v>68.97</v>
      </c>
      <c r="G412" s="112" t="s">
        <v>24</v>
      </c>
      <c r="H412" s="113">
        <v>1</v>
      </c>
      <c r="I412" s="105">
        <v>8595614736053</v>
      </c>
      <c r="J412" s="120"/>
    </row>
    <row r="413" spans="1:10" ht="12.95" customHeight="1">
      <c r="A413" s="107" t="s">
        <v>1034</v>
      </c>
      <c r="B413" s="108" t="s">
        <v>401</v>
      </c>
      <c r="C413" s="109" t="s">
        <v>114</v>
      </c>
      <c r="D413" s="110" t="s">
        <v>1035</v>
      </c>
      <c r="E413" s="128">
        <f>'[1]DJD N'!I4</f>
        <v>71</v>
      </c>
      <c r="F413" s="111">
        <f t="shared" si="8"/>
        <v>85.91</v>
      </c>
      <c r="G413" s="112" t="s">
        <v>24</v>
      </c>
      <c r="H413" s="113">
        <v>1</v>
      </c>
      <c r="I413" s="105">
        <v>8595614734455</v>
      </c>
      <c r="J413" s="120" t="s">
        <v>997</v>
      </c>
    </row>
    <row r="414" spans="1:10" ht="12.95" customHeight="1">
      <c r="A414" s="107" t="s">
        <v>1036</v>
      </c>
      <c r="B414" s="108" t="s">
        <v>401</v>
      </c>
      <c r="C414" s="109" t="s">
        <v>114</v>
      </c>
      <c r="D414" s="110" t="s">
        <v>1037</v>
      </c>
      <c r="E414" s="128">
        <f>'[1]DJDp N'!I4</f>
        <v>91</v>
      </c>
      <c r="F414" s="111">
        <f t="shared" si="8"/>
        <v>110.11</v>
      </c>
      <c r="G414" s="112" t="s">
        <v>24</v>
      </c>
      <c r="H414" s="113">
        <v>1</v>
      </c>
      <c r="I414" s="105">
        <v>8595614734509</v>
      </c>
      <c r="J414" s="120" t="s">
        <v>718</v>
      </c>
    </row>
    <row r="415" spans="1:10" ht="12.95" customHeight="1">
      <c r="A415" s="107" t="s">
        <v>1038</v>
      </c>
      <c r="B415" s="108" t="s">
        <v>401</v>
      </c>
      <c r="C415" s="109" t="s">
        <v>114</v>
      </c>
      <c r="D415" s="110" t="s">
        <v>1039</v>
      </c>
      <c r="E415" s="128">
        <f>'[1]DJDpp N'!I4</f>
        <v>101</v>
      </c>
      <c r="F415" s="111">
        <f t="shared" si="8"/>
        <v>122.21</v>
      </c>
      <c r="G415" s="112" t="s">
        <v>24</v>
      </c>
      <c r="H415" s="113">
        <v>1</v>
      </c>
      <c r="I415" s="105">
        <v>8595614734554</v>
      </c>
      <c r="J415" s="120" t="s">
        <v>721</v>
      </c>
    </row>
    <row r="416" spans="1:10" ht="12.95" customHeight="1">
      <c r="A416" s="107" t="s">
        <v>1040</v>
      </c>
      <c r="B416" s="108" t="s">
        <v>401</v>
      </c>
      <c r="C416" s="109" t="s">
        <v>114</v>
      </c>
      <c r="D416" s="110" t="s">
        <v>1041</v>
      </c>
      <c r="E416" s="128">
        <f>'[1]DJDc N'!I4</f>
        <v>55</v>
      </c>
      <c r="F416" s="111">
        <f t="shared" si="8"/>
        <v>66.55</v>
      </c>
      <c r="G416" s="112" t="s">
        <v>24</v>
      </c>
      <c r="H416" s="113">
        <v>1</v>
      </c>
      <c r="I416" s="105">
        <v>8595614735650</v>
      </c>
      <c r="J416" s="120" t="s">
        <v>997</v>
      </c>
    </row>
    <row r="417" spans="1:10" ht="12.95" customHeight="1">
      <c r="A417" s="107" t="s">
        <v>1042</v>
      </c>
      <c r="B417" s="108" t="s">
        <v>401</v>
      </c>
      <c r="C417" s="109" t="s">
        <v>114</v>
      </c>
      <c r="D417" s="110" t="s">
        <v>1043</v>
      </c>
      <c r="E417" s="128">
        <f>'[1]DJDcp N'!I4</f>
        <v>78</v>
      </c>
      <c r="F417" s="111">
        <f t="shared" si="8"/>
        <v>94.38</v>
      </c>
      <c r="G417" s="112" t="s">
        <v>24</v>
      </c>
      <c r="H417" s="113">
        <v>1</v>
      </c>
      <c r="I417" s="105">
        <v>8595614735704</v>
      </c>
      <c r="J417" s="120" t="s">
        <v>718</v>
      </c>
    </row>
    <row r="418" spans="1:10" ht="12.95" customHeight="1">
      <c r="A418" s="107" t="s">
        <v>1044</v>
      </c>
      <c r="B418" s="108" t="s">
        <v>401</v>
      </c>
      <c r="C418" s="109" t="s">
        <v>114</v>
      </c>
      <c r="D418" s="110" t="s">
        <v>1045</v>
      </c>
      <c r="E418" s="128">
        <f>'[1]DJDcpp N'!I4</f>
        <v>85</v>
      </c>
      <c r="F418" s="111">
        <f t="shared" si="8"/>
        <v>102.85</v>
      </c>
      <c r="G418" s="112" t="s">
        <v>24</v>
      </c>
      <c r="H418" s="113">
        <v>1</v>
      </c>
      <c r="I418" s="105">
        <v>8595614735759</v>
      </c>
      <c r="J418" s="120" t="s">
        <v>721</v>
      </c>
    </row>
    <row r="419" spans="1:10" ht="12.95" customHeight="1">
      <c r="A419" s="107" t="s">
        <v>1046</v>
      </c>
      <c r="B419" s="108" t="s">
        <v>401</v>
      </c>
      <c r="C419" s="109" t="s">
        <v>114</v>
      </c>
      <c r="D419" s="110" t="s">
        <v>1047</v>
      </c>
      <c r="E419" s="128">
        <f>'[1]DJSb N'!I4</f>
        <v>43</v>
      </c>
      <c r="F419" s="111">
        <f t="shared" si="8"/>
        <v>52.03</v>
      </c>
      <c r="G419" s="112" t="s">
        <v>24</v>
      </c>
      <c r="H419" s="113">
        <v>1</v>
      </c>
      <c r="I419" s="105">
        <v>8595614736107</v>
      </c>
      <c r="J419" s="120"/>
    </row>
    <row r="420" spans="1:10" ht="12.95" customHeight="1">
      <c r="A420" s="107" t="s">
        <v>1048</v>
      </c>
      <c r="B420" s="107" t="s">
        <v>791</v>
      </c>
      <c r="C420" s="131" t="s">
        <v>114</v>
      </c>
      <c r="D420" s="110" t="s">
        <v>1049</v>
      </c>
      <c r="E420" s="128">
        <f>'[1]OU1,7 N'!I4</f>
        <v>295</v>
      </c>
      <c r="F420" s="132">
        <f>ROUND(E420*$N$3,2)</f>
        <v>356.95</v>
      </c>
      <c r="G420" s="112" t="s">
        <v>24</v>
      </c>
      <c r="H420" s="113">
        <v>1</v>
      </c>
      <c r="I420" s="105">
        <v>8595614734608</v>
      </c>
      <c r="J420" s="120"/>
    </row>
    <row r="421" spans="1:10" ht="12.95" customHeight="1">
      <c r="A421" s="107" t="s">
        <v>1050</v>
      </c>
      <c r="B421" s="108" t="s">
        <v>457</v>
      </c>
      <c r="C421" s="109" t="s">
        <v>114</v>
      </c>
      <c r="D421" s="110" t="s">
        <v>1051</v>
      </c>
      <c r="E421" s="128">
        <f>'[1]OT1,7 N'!I4</f>
        <v>245</v>
      </c>
      <c r="F421" s="111">
        <f>ROUND(E421*$N$3,2)</f>
        <v>296.45</v>
      </c>
      <c r="G421" s="112" t="s">
        <v>24</v>
      </c>
      <c r="H421" s="113">
        <v>1</v>
      </c>
      <c r="I421" s="105">
        <v>8595614734653</v>
      </c>
      <c r="J421" s="120"/>
    </row>
    <row r="422" spans="1:10" ht="12.95" customHeight="1">
      <c r="A422" s="107" t="s">
        <v>1052</v>
      </c>
      <c r="B422" s="108" t="s">
        <v>460</v>
      </c>
      <c r="C422" s="109" t="s">
        <v>1053</v>
      </c>
      <c r="D422" s="110" t="s">
        <v>1054</v>
      </c>
      <c r="E422" s="128">
        <f>'[1]TZ 1,5 N V4A'!I4</f>
        <v>915</v>
      </c>
      <c r="F422" s="111">
        <f t="shared" ref="F422" si="9">ROUND(E422*$N$3,2)</f>
        <v>1107.1500000000001</v>
      </c>
      <c r="G422" s="112" t="s">
        <v>24</v>
      </c>
      <c r="H422" s="113">
        <v>1</v>
      </c>
      <c r="I422" s="105">
        <v>8595614735803</v>
      </c>
      <c r="J422" s="120"/>
    </row>
    <row r="423" spans="1:10" ht="12.95" customHeight="1">
      <c r="A423" s="107" t="s">
        <v>1055</v>
      </c>
      <c r="B423" s="108" t="s">
        <v>796</v>
      </c>
      <c r="C423" s="109" t="s">
        <v>114</v>
      </c>
      <c r="D423" s="110" t="s">
        <v>1056</v>
      </c>
      <c r="E423" s="128">
        <f>'[1]JR1,0 N'!I4</f>
        <v>380</v>
      </c>
      <c r="F423" s="111">
        <f>ROUND(E423*$N$3,2)</f>
        <v>459.8</v>
      </c>
      <c r="G423" s="112" t="s">
        <v>24</v>
      </c>
      <c r="H423" s="113">
        <v>1</v>
      </c>
      <c r="I423" s="105">
        <v>8595614734707</v>
      </c>
      <c r="J423" s="120"/>
    </row>
    <row r="424" spans="1:10" ht="12.95" customHeight="1">
      <c r="A424" s="107" t="s">
        <v>1057</v>
      </c>
      <c r="B424" s="108" t="s">
        <v>796</v>
      </c>
      <c r="C424" s="109" t="s">
        <v>114</v>
      </c>
      <c r="D424" s="110" t="s">
        <v>1058</v>
      </c>
      <c r="E424" s="128">
        <f>'[1]JR1,5 N'!I4</f>
        <v>620</v>
      </c>
      <c r="F424" s="111">
        <f>ROUND(E424*$N$3,2)</f>
        <v>750.2</v>
      </c>
      <c r="G424" s="112" t="s">
        <v>24</v>
      </c>
      <c r="H424" s="113">
        <v>1</v>
      </c>
      <c r="I424" s="105">
        <v>8595614734752</v>
      </c>
      <c r="J424" s="120"/>
    </row>
    <row r="425" spans="1:10" ht="12.95" customHeight="1">
      <c r="A425" s="107" t="s">
        <v>1059</v>
      </c>
      <c r="B425" s="108" t="s">
        <v>796</v>
      </c>
      <c r="C425" s="109" t="s">
        <v>114</v>
      </c>
      <c r="D425" s="110" t="s">
        <v>1060</v>
      </c>
      <c r="E425" s="128">
        <f>'[1]JR2,0 N'!I4</f>
        <v>1250</v>
      </c>
      <c r="F425" s="111">
        <f t="shared" ref="F425:F488" si="10">ROUND(E425*$N$3,2)</f>
        <v>1512.5</v>
      </c>
      <c r="G425" s="112" t="s">
        <v>24</v>
      </c>
      <c r="H425" s="113">
        <v>1</v>
      </c>
      <c r="I425" s="105">
        <v>8595614734806</v>
      </c>
      <c r="J425" s="120"/>
    </row>
    <row r="426" spans="1:10" ht="12.95" customHeight="1">
      <c r="A426" s="107" t="s">
        <v>1061</v>
      </c>
      <c r="B426" s="108" t="s">
        <v>465</v>
      </c>
      <c r="C426" s="109" t="s">
        <v>114</v>
      </c>
      <c r="D426" s="110" t="s">
        <v>1062</v>
      </c>
      <c r="E426" s="128">
        <f>'[1]JR3,0 N'!I4</f>
        <v>1320</v>
      </c>
      <c r="F426" s="111">
        <f t="shared" si="10"/>
        <v>1597.2</v>
      </c>
      <c r="G426" s="112" t="s">
        <v>24</v>
      </c>
      <c r="H426" s="113">
        <v>1</v>
      </c>
      <c r="I426" s="105">
        <v>8595614734851</v>
      </c>
      <c r="J426" s="120"/>
    </row>
    <row r="427" spans="1:10" ht="12.95" customHeight="1">
      <c r="A427" s="107" t="s">
        <v>1063</v>
      </c>
      <c r="B427" s="108" t="s">
        <v>807</v>
      </c>
      <c r="C427" s="109" t="s">
        <v>114</v>
      </c>
      <c r="D427" s="110" t="s">
        <v>1064</v>
      </c>
      <c r="E427" s="128">
        <f>'[1]JK1,0 N'!I4</f>
        <v>430</v>
      </c>
      <c r="F427" s="111">
        <f t="shared" si="10"/>
        <v>520.29999999999995</v>
      </c>
      <c r="G427" s="112" t="s">
        <v>24</v>
      </c>
      <c r="H427" s="113">
        <v>1</v>
      </c>
      <c r="I427" s="105">
        <v>8595614734950</v>
      </c>
      <c r="J427" s="120"/>
    </row>
    <row r="428" spans="1:10" ht="12.95" customHeight="1">
      <c r="A428" s="107" t="s">
        <v>1065</v>
      </c>
      <c r="B428" s="108" t="s">
        <v>504</v>
      </c>
      <c r="C428" s="109" t="s">
        <v>114</v>
      </c>
      <c r="D428" s="110" t="s">
        <v>1066</v>
      </c>
      <c r="E428" s="128">
        <f>'[1]JK1,5 N'!I4</f>
        <v>730</v>
      </c>
      <c r="F428" s="111">
        <f t="shared" si="10"/>
        <v>883.3</v>
      </c>
      <c r="G428" s="112" t="s">
        <v>24</v>
      </c>
      <c r="H428" s="113">
        <v>1</v>
      </c>
      <c r="I428" s="105">
        <v>8595614735001</v>
      </c>
      <c r="J428" s="120"/>
    </row>
    <row r="429" spans="1:10" ht="12.95" customHeight="1">
      <c r="A429" s="107" t="s">
        <v>1067</v>
      </c>
      <c r="B429" s="108" t="s">
        <v>807</v>
      </c>
      <c r="C429" s="109" t="s">
        <v>114</v>
      </c>
      <c r="D429" s="110" t="s">
        <v>1068</v>
      </c>
      <c r="E429" s="128">
        <f>'[1]JK2,0 N'!I4</f>
        <v>1300</v>
      </c>
      <c r="F429" s="111">
        <f t="shared" si="10"/>
        <v>1573</v>
      </c>
      <c r="G429" s="112" t="s">
        <v>24</v>
      </c>
      <c r="H429" s="113">
        <v>1</v>
      </c>
      <c r="I429" s="105">
        <v>8595614735056</v>
      </c>
      <c r="J429" s="120"/>
    </row>
    <row r="430" spans="1:10" ht="12.95" customHeight="1">
      <c r="A430" s="107" t="s">
        <v>1069</v>
      </c>
      <c r="B430" s="108" t="s">
        <v>1070</v>
      </c>
      <c r="C430" s="109" t="s">
        <v>114</v>
      </c>
      <c r="D430" s="110" t="s">
        <v>1071</v>
      </c>
      <c r="E430" s="128">
        <f>[1]Zboží!E32</f>
        <v>185</v>
      </c>
      <c r="F430" s="111">
        <f t="shared" si="10"/>
        <v>223.85</v>
      </c>
      <c r="G430" s="112" t="s">
        <v>556</v>
      </c>
      <c r="H430" s="133" t="s">
        <v>1072</v>
      </c>
      <c r="I430" s="105">
        <v>8595614771450</v>
      </c>
      <c r="J430" s="134" t="s">
        <v>1073</v>
      </c>
    </row>
    <row r="431" spans="1:10" ht="12.95" customHeight="1">
      <c r="A431" s="107" t="s">
        <v>1074</v>
      </c>
      <c r="B431" s="108" t="s">
        <v>1075</v>
      </c>
      <c r="C431" s="109" t="s">
        <v>114</v>
      </c>
      <c r="D431" s="110" t="s">
        <v>1076</v>
      </c>
      <c r="E431" s="128">
        <f>[1]Zboží!E33</f>
        <v>190</v>
      </c>
      <c r="F431" s="111">
        <f t="shared" si="10"/>
        <v>229.9</v>
      </c>
      <c r="G431" s="135" t="s">
        <v>556</v>
      </c>
      <c r="H431" s="133" t="s">
        <v>1072</v>
      </c>
      <c r="I431" s="105">
        <v>8595614771504</v>
      </c>
      <c r="J431" s="136" t="s">
        <v>1077</v>
      </c>
    </row>
    <row r="432" spans="1:10" ht="12.95" customHeight="1">
      <c r="A432" s="107" t="s">
        <v>1078</v>
      </c>
      <c r="B432" s="108" t="s">
        <v>1079</v>
      </c>
      <c r="C432" s="109" t="s">
        <v>114</v>
      </c>
      <c r="D432" s="110" t="s">
        <v>1080</v>
      </c>
      <c r="E432" s="128">
        <f>[1]Zboží!E34</f>
        <v>180</v>
      </c>
      <c r="F432" s="111">
        <f t="shared" si="10"/>
        <v>217.8</v>
      </c>
      <c r="G432" s="135" t="s">
        <v>556</v>
      </c>
      <c r="H432" s="113">
        <v>21</v>
      </c>
      <c r="I432" s="105">
        <v>8595614771559</v>
      </c>
      <c r="J432" s="136" t="s">
        <v>1081</v>
      </c>
    </row>
    <row r="433" spans="1:10" ht="12.95" customHeight="1">
      <c r="A433" s="107" t="s">
        <v>1082</v>
      </c>
      <c r="B433" s="108" t="s">
        <v>1079</v>
      </c>
      <c r="C433" s="109" t="s">
        <v>114</v>
      </c>
      <c r="D433" s="110" t="s">
        <v>1083</v>
      </c>
      <c r="E433" s="128">
        <f>[1]Zboží!E35</f>
        <v>230</v>
      </c>
      <c r="F433" s="111">
        <f t="shared" si="10"/>
        <v>278.3</v>
      </c>
      <c r="G433" s="135" t="s">
        <v>556</v>
      </c>
      <c r="H433" s="113">
        <v>21</v>
      </c>
      <c r="I433" s="105">
        <v>8595614771603</v>
      </c>
      <c r="J433" s="136" t="s">
        <v>1084</v>
      </c>
    </row>
    <row r="434" spans="1:10" ht="12.95" customHeight="1">
      <c r="A434" s="31" t="s">
        <v>1085</v>
      </c>
      <c r="B434" s="32" t="s">
        <v>21</v>
      </c>
      <c r="C434" s="115" t="s">
        <v>1086</v>
      </c>
      <c r="D434" s="33" t="s">
        <v>1087</v>
      </c>
      <c r="E434" s="34">
        <f>'[1]SU Al'!I4</f>
        <v>27</v>
      </c>
      <c r="F434" s="35">
        <f t="shared" si="10"/>
        <v>32.67</v>
      </c>
      <c r="G434" s="36" t="s">
        <v>24</v>
      </c>
      <c r="H434" s="37">
        <v>1</v>
      </c>
      <c r="I434" s="38">
        <v>8595614746007</v>
      </c>
      <c r="J434" s="39"/>
    </row>
    <row r="435" spans="1:10" ht="12.95" customHeight="1">
      <c r="A435" s="31" t="s">
        <v>1088</v>
      </c>
      <c r="B435" s="32" t="s">
        <v>26</v>
      </c>
      <c r="C435" s="115" t="s">
        <v>1086</v>
      </c>
      <c r="D435" s="33" t="s">
        <v>1089</v>
      </c>
      <c r="E435" s="34">
        <f>'[1]SUA Al'!I4</f>
        <v>21</v>
      </c>
      <c r="F435" s="35">
        <f t="shared" si="10"/>
        <v>25.41</v>
      </c>
      <c r="G435" s="36" t="s">
        <v>24</v>
      </c>
      <c r="H435" s="37">
        <v>1</v>
      </c>
      <c r="I435" s="38">
        <v>8595614746052</v>
      </c>
      <c r="J435" s="39"/>
    </row>
    <row r="436" spans="1:10" ht="12.95" customHeight="1">
      <c r="A436" s="31" t="s">
        <v>1090</v>
      </c>
      <c r="B436" s="32" t="s">
        <v>836</v>
      </c>
      <c r="C436" s="115" t="s">
        <v>1086</v>
      </c>
      <c r="D436" s="33" t="s">
        <v>1091</v>
      </c>
      <c r="E436" s="34">
        <f>'[1]SUB Al'!I4</f>
        <v>19</v>
      </c>
      <c r="F436" s="35">
        <f t="shared" si="10"/>
        <v>22.99</v>
      </c>
      <c r="G436" s="36" t="s">
        <v>24</v>
      </c>
      <c r="H436" s="37">
        <v>1</v>
      </c>
      <c r="I436" s="38">
        <v>8595614746106</v>
      </c>
      <c r="J436" s="39"/>
    </row>
    <row r="437" spans="1:10" ht="12.95" customHeight="1">
      <c r="A437" s="31" t="s">
        <v>1092</v>
      </c>
      <c r="B437" s="32" t="s">
        <v>607</v>
      </c>
      <c r="C437" s="115" t="s">
        <v>1086</v>
      </c>
      <c r="D437" s="33" t="s">
        <v>1093</v>
      </c>
      <c r="E437" s="34">
        <f>'[1]SS Al'!I4</f>
        <v>18</v>
      </c>
      <c r="F437" s="35">
        <f t="shared" si="10"/>
        <v>21.78</v>
      </c>
      <c r="G437" s="36" t="s">
        <v>24</v>
      </c>
      <c r="H437" s="37">
        <v>1</v>
      </c>
      <c r="I437" s="38">
        <v>8595614746151</v>
      </c>
      <c r="J437" s="39"/>
    </row>
    <row r="438" spans="1:10" ht="12.95" customHeight="1">
      <c r="A438" s="31" t="s">
        <v>1094</v>
      </c>
      <c r="B438" s="32" t="s">
        <v>38</v>
      </c>
      <c r="C438" s="115" t="s">
        <v>1086</v>
      </c>
      <c r="D438" s="33" t="s">
        <v>1095</v>
      </c>
      <c r="E438" s="34">
        <f>'[1]SZa Al'!I4</f>
        <v>37</v>
      </c>
      <c r="F438" s="35">
        <f t="shared" si="10"/>
        <v>44.77</v>
      </c>
      <c r="G438" s="36" t="s">
        <v>24</v>
      </c>
      <c r="H438" s="37">
        <v>1</v>
      </c>
      <c r="I438" s="38">
        <v>8595614746205</v>
      </c>
      <c r="J438" s="39"/>
    </row>
    <row r="439" spans="1:10" ht="12.95" customHeight="1">
      <c r="A439" s="31" t="s">
        <v>1096</v>
      </c>
      <c r="B439" s="32" t="s">
        <v>617</v>
      </c>
      <c r="C439" s="115" t="s">
        <v>1086</v>
      </c>
      <c r="D439" s="33" t="s">
        <v>1097</v>
      </c>
      <c r="E439" s="34">
        <f>'[1]SP Al'!I4</f>
        <v>23</v>
      </c>
      <c r="F439" s="35">
        <f t="shared" si="10"/>
        <v>27.83</v>
      </c>
      <c r="G439" s="36" t="s">
        <v>24</v>
      </c>
      <c r="H439" s="37">
        <v>1</v>
      </c>
      <c r="I439" s="38">
        <v>8595614746250</v>
      </c>
      <c r="J439" s="39"/>
    </row>
    <row r="440" spans="1:10" ht="12.95" customHeight="1">
      <c r="A440" s="31" t="s">
        <v>1098</v>
      </c>
      <c r="B440" s="32" t="s">
        <v>617</v>
      </c>
      <c r="C440" s="115" t="s">
        <v>1086</v>
      </c>
      <c r="D440" s="33" t="s">
        <v>1099</v>
      </c>
      <c r="E440" s="34">
        <f>'[1]SPc Al'!I4</f>
        <v>24</v>
      </c>
      <c r="F440" s="35">
        <f t="shared" si="10"/>
        <v>29.04</v>
      </c>
      <c r="G440" s="36" t="s">
        <v>24</v>
      </c>
      <c r="H440" s="37">
        <v>1</v>
      </c>
      <c r="I440" s="38">
        <v>8595614746304</v>
      </c>
      <c r="J440" s="39"/>
    </row>
    <row r="441" spans="1:10" ht="12.95" customHeight="1">
      <c r="A441" s="31" t="s">
        <v>1100</v>
      </c>
      <c r="B441" s="32" t="s">
        <v>617</v>
      </c>
      <c r="C441" s="115" t="s">
        <v>1086</v>
      </c>
      <c r="D441" s="33" t="s">
        <v>1101</v>
      </c>
      <c r="E441" s="34">
        <f>'[1]SPd Al'!I4</f>
        <v>26</v>
      </c>
      <c r="F441" s="35">
        <f t="shared" si="10"/>
        <v>31.46</v>
      </c>
      <c r="G441" s="36" t="s">
        <v>24</v>
      </c>
      <c r="H441" s="37">
        <v>1</v>
      </c>
      <c r="I441" s="38">
        <v>8595614746359</v>
      </c>
      <c r="J441" s="39"/>
    </row>
    <row r="442" spans="1:10" ht="12.95" customHeight="1">
      <c r="A442" s="31" t="s">
        <v>1102</v>
      </c>
      <c r="B442" s="32" t="s">
        <v>617</v>
      </c>
      <c r="C442" s="115" t="s">
        <v>1086</v>
      </c>
      <c r="D442" s="33" t="s">
        <v>1103</v>
      </c>
      <c r="E442" s="34">
        <f>'[1]SPe Al'!I4</f>
        <v>32</v>
      </c>
      <c r="F442" s="35">
        <f t="shared" si="10"/>
        <v>38.72</v>
      </c>
      <c r="G442" s="36" t="s">
        <v>24</v>
      </c>
      <c r="H442" s="37">
        <v>1</v>
      </c>
      <c r="I442" s="38">
        <v>8595614746403</v>
      </c>
      <c r="J442" s="39"/>
    </row>
    <row r="443" spans="1:10" ht="12.95" customHeight="1">
      <c r="A443" s="31" t="s">
        <v>1104</v>
      </c>
      <c r="B443" s="32" t="s">
        <v>625</v>
      </c>
      <c r="C443" s="115" t="s">
        <v>1086</v>
      </c>
      <c r="D443" s="33" t="s">
        <v>1105</v>
      </c>
      <c r="E443" s="34">
        <f>'[1]SJ1b Al'!I4</f>
        <v>33</v>
      </c>
      <c r="F443" s="35">
        <f t="shared" si="10"/>
        <v>39.93</v>
      </c>
      <c r="G443" s="36" t="s">
        <v>24</v>
      </c>
      <c r="H443" s="37">
        <v>1</v>
      </c>
      <c r="I443" s="38">
        <v>8595614746458</v>
      </c>
      <c r="J443" s="39"/>
    </row>
    <row r="444" spans="1:10" ht="12.95" customHeight="1">
      <c r="A444" s="31" t="s">
        <v>1106</v>
      </c>
      <c r="B444" s="32" t="s">
        <v>80</v>
      </c>
      <c r="C444" s="115" t="s">
        <v>1086</v>
      </c>
      <c r="D444" s="33" t="s">
        <v>1107</v>
      </c>
      <c r="E444" s="34">
        <f>'[1]SJ1c Al'!I4</f>
        <v>40</v>
      </c>
      <c r="F444" s="35">
        <f t="shared" si="10"/>
        <v>48.4</v>
      </c>
      <c r="G444" s="36" t="s">
        <v>24</v>
      </c>
      <c r="H444" s="37">
        <v>1</v>
      </c>
      <c r="I444" s="38">
        <v>8595614746502</v>
      </c>
      <c r="J444" s="39"/>
    </row>
    <row r="445" spans="1:10" ht="12.95" customHeight="1">
      <c r="A445" s="31" t="s">
        <v>1108</v>
      </c>
      <c r="B445" s="32" t="s">
        <v>635</v>
      </c>
      <c r="C445" s="115" t="s">
        <v>1086</v>
      </c>
      <c r="D445" s="33" t="s">
        <v>1109</v>
      </c>
      <c r="E445" s="34">
        <f>'[1]SOc Al'!I4</f>
        <v>26</v>
      </c>
      <c r="F445" s="35">
        <f t="shared" si="10"/>
        <v>31.46</v>
      </c>
      <c r="G445" s="36" t="s">
        <v>24</v>
      </c>
      <c r="H445" s="37">
        <v>1</v>
      </c>
      <c r="I445" s="38">
        <v>8595614746557</v>
      </c>
      <c r="J445" s="39"/>
    </row>
    <row r="446" spans="1:10" ht="12.95" customHeight="1">
      <c r="A446" s="31" t="s">
        <v>1110</v>
      </c>
      <c r="B446" s="32" t="s">
        <v>1111</v>
      </c>
      <c r="C446" s="115" t="s">
        <v>1086</v>
      </c>
      <c r="D446" s="33" t="s">
        <v>1112</v>
      </c>
      <c r="E446" s="34">
        <f>[1]JRPV15!I4</f>
        <v>68</v>
      </c>
      <c r="F446" s="35">
        <f t="shared" si="10"/>
        <v>82.28</v>
      </c>
      <c r="G446" s="36" t="s">
        <v>24</v>
      </c>
      <c r="H446" s="37">
        <v>1</v>
      </c>
      <c r="I446" s="38">
        <v>8595614743600</v>
      </c>
      <c r="J446" s="39" t="s">
        <v>1113</v>
      </c>
    </row>
    <row r="447" spans="1:10" ht="12.95" customHeight="1">
      <c r="A447" s="31" t="s">
        <v>1114</v>
      </c>
      <c r="B447" s="32" t="s">
        <v>796</v>
      </c>
      <c r="C447" s="115" t="s">
        <v>1086</v>
      </c>
      <c r="D447" s="33" t="s">
        <v>1115</v>
      </c>
      <c r="E447" s="34">
        <f>'[1]JR1,0 AlMgSi'!I4</f>
        <v>164</v>
      </c>
      <c r="F447" s="35">
        <f t="shared" si="10"/>
        <v>198.44</v>
      </c>
      <c r="G447" s="36" t="s">
        <v>24</v>
      </c>
      <c r="H447" s="37">
        <v>1</v>
      </c>
      <c r="I447" s="38">
        <v>8595614743655</v>
      </c>
      <c r="J447" s="39"/>
    </row>
    <row r="448" spans="1:10" ht="12.95" customHeight="1">
      <c r="A448" s="31" t="s">
        <v>1116</v>
      </c>
      <c r="B448" s="32" t="s">
        <v>796</v>
      </c>
      <c r="C448" s="115" t="s">
        <v>1086</v>
      </c>
      <c r="D448" s="33" t="s">
        <v>1117</v>
      </c>
      <c r="E448" s="34">
        <f>'[1]JR1,5 AlMgSi'!I4</f>
        <v>238</v>
      </c>
      <c r="F448" s="35">
        <f t="shared" si="10"/>
        <v>287.98</v>
      </c>
      <c r="G448" s="36" t="s">
        <v>24</v>
      </c>
      <c r="H448" s="37">
        <v>1</v>
      </c>
      <c r="I448" s="38">
        <v>8595614743709</v>
      </c>
      <c r="J448" s="39"/>
    </row>
    <row r="449" spans="1:10" ht="12.95" customHeight="1">
      <c r="A449" s="31" t="s">
        <v>1118</v>
      </c>
      <c r="B449" s="32" t="s">
        <v>465</v>
      </c>
      <c r="C449" s="115" t="s">
        <v>1086</v>
      </c>
      <c r="D449" s="33" t="s">
        <v>1119</v>
      </c>
      <c r="E449" s="34">
        <f>'[1]JR2,0 AlMgSi'!I4</f>
        <v>311</v>
      </c>
      <c r="F449" s="35">
        <f t="shared" si="10"/>
        <v>376.31</v>
      </c>
      <c r="G449" s="36" t="s">
        <v>24</v>
      </c>
      <c r="H449" s="37">
        <v>1</v>
      </c>
      <c r="I449" s="38">
        <v>8595614743754</v>
      </c>
      <c r="J449" s="39"/>
    </row>
    <row r="450" spans="1:10" ht="12.95" customHeight="1">
      <c r="A450" s="31" t="s">
        <v>1120</v>
      </c>
      <c r="B450" s="32" t="s">
        <v>465</v>
      </c>
      <c r="C450" s="115" t="s">
        <v>1086</v>
      </c>
      <c r="D450" s="33" t="s">
        <v>1121</v>
      </c>
      <c r="E450" s="34">
        <f>'[1]JR2,5 AlMgSi'!I4</f>
        <v>389</v>
      </c>
      <c r="F450" s="35">
        <f t="shared" si="10"/>
        <v>470.69</v>
      </c>
      <c r="G450" s="36" t="s">
        <v>24</v>
      </c>
      <c r="H450" s="37">
        <v>1</v>
      </c>
      <c r="I450" s="38">
        <v>8595614743808</v>
      </c>
      <c r="J450" s="39"/>
    </row>
    <row r="451" spans="1:10" ht="12.95" customHeight="1">
      <c r="A451" s="31" t="s">
        <v>1122</v>
      </c>
      <c r="B451" s="32" t="s">
        <v>796</v>
      </c>
      <c r="C451" s="115" t="s">
        <v>1086</v>
      </c>
      <c r="D451" s="33" t="s">
        <v>1123</v>
      </c>
      <c r="E451" s="34">
        <f>'[1]JR3,0 AlMgSi'!I4</f>
        <v>466</v>
      </c>
      <c r="F451" s="35">
        <f t="shared" si="10"/>
        <v>563.86</v>
      </c>
      <c r="G451" s="36" t="s">
        <v>24</v>
      </c>
      <c r="H451" s="37">
        <v>1</v>
      </c>
      <c r="I451" s="38">
        <v>8595614743853</v>
      </c>
      <c r="J451" s="39"/>
    </row>
    <row r="452" spans="1:10" ht="12.95" customHeight="1">
      <c r="A452" s="31" t="s">
        <v>1124</v>
      </c>
      <c r="B452" s="32" t="s">
        <v>465</v>
      </c>
      <c r="C452" s="115" t="s">
        <v>1086</v>
      </c>
      <c r="D452" s="33" t="s">
        <v>1125</v>
      </c>
      <c r="E452" s="34">
        <f>'[1]JR4,0 AlMgSi'!I4</f>
        <v>614</v>
      </c>
      <c r="F452" s="35">
        <f t="shared" si="10"/>
        <v>742.94</v>
      </c>
      <c r="G452" s="36" t="s">
        <v>24</v>
      </c>
      <c r="H452" s="37">
        <v>1</v>
      </c>
      <c r="I452" s="38">
        <v>8595614743907</v>
      </c>
      <c r="J452" s="39"/>
    </row>
    <row r="453" spans="1:10">
      <c r="A453" s="31" t="s">
        <v>1126</v>
      </c>
      <c r="B453" s="32" t="s">
        <v>796</v>
      </c>
      <c r="C453" s="115" t="s">
        <v>1086</v>
      </c>
      <c r="D453" s="33" t="s">
        <v>1127</v>
      </c>
      <c r="E453" s="34">
        <f>'[1]JR5,0 AlMgSi'!I4</f>
        <v>784</v>
      </c>
      <c r="F453" s="35">
        <f t="shared" si="10"/>
        <v>948.64</v>
      </c>
      <c r="G453" s="36" t="s">
        <v>24</v>
      </c>
      <c r="H453" s="37">
        <v>1</v>
      </c>
      <c r="I453" s="38">
        <v>8595614743952</v>
      </c>
      <c r="J453" s="39"/>
    </row>
    <row r="454" spans="1:10">
      <c r="A454" s="31" t="s">
        <v>1128</v>
      </c>
      <c r="B454" s="32" t="s">
        <v>796</v>
      </c>
      <c r="C454" s="115" t="s">
        <v>1086</v>
      </c>
      <c r="D454" s="33" t="s">
        <v>1129</v>
      </c>
      <c r="E454" s="34">
        <f>'[1]JR6,0 AlMgSi'!I4</f>
        <v>902</v>
      </c>
      <c r="F454" s="35">
        <f t="shared" si="10"/>
        <v>1091.42</v>
      </c>
      <c r="G454" s="36" t="s">
        <v>24</v>
      </c>
      <c r="H454" s="37">
        <v>1</v>
      </c>
      <c r="I454" s="38">
        <v>8595614744003</v>
      </c>
      <c r="J454" s="39"/>
    </row>
    <row r="455" spans="1:10">
      <c r="A455" s="31" t="s">
        <v>1130</v>
      </c>
      <c r="B455" s="32" t="s">
        <v>1131</v>
      </c>
      <c r="C455" s="115" t="s">
        <v>1086</v>
      </c>
      <c r="D455" s="33" t="s">
        <v>1132</v>
      </c>
      <c r="E455" s="34">
        <f>'[1]JT4,0 AlMgSi'!I4</f>
        <v>1195</v>
      </c>
      <c r="F455" s="35">
        <f t="shared" si="10"/>
        <v>1445.95</v>
      </c>
      <c r="G455" s="36" t="s">
        <v>24</v>
      </c>
      <c r="H455" s="37">
        <v>1</v>
      </c>
      <c r="I455" s="38">
        <v>8595614744058</v>
      </c>
      <c r="J455" s="39"/>
    </row>
    <row r="456" spans="1:10">
      <c r="A456" s="31" t="s">
        <v>1133</v>
      </c>
      <c r="B456" s="32" t="s">
        <v>1131</v>
      </c>
      <c r="C456" s="115" t="s">
        <v>1086</v>
      </c>
      <c r="D456" s="33" t="s">
        <v>1134</v>
      </c>
      <c r="E456" s="34">
        <f>'[1]JT5,0 AlMgSi'!I4</f>
        <v>1495</v>
      </c>
      <c r="F456" s="35">
        <f t="shared" si="10"/>
        <v>1808.95</v>
      </c>
      <c r="G456" s="36" t="s">
        <v>24</v>
      </c>
      <c r="H456" s="37">
        <v>1</v>
      </c>
      <c r="I456" s="38">
        <v>8595614744102</v>
      </c>
      <c r="J456" s="39"/>
    </row>
    <row r="457" spans="1:10">
      <c r="A457" s="31" t="s">
        <v>1135</v>
      </c>
      <c r="B457" s="32" t="s">
        <v>1131</v>
      </c>
      <c r="C457" s="115" t="s">
        <v>1086</v>
      </c>
      <c r="D457" s="33" t="s">
        <v>1136</v>
      </c>
      <c r="E457" s="34">
        <f>'[1]JT5,5 AlMgSi'!I4</f>
        <v>1595</v>
      </c>
      <c r="F457" s="35">
        <f t="shared" si="10"/>
        <v>1929.95</v>
      </c>
      <c r="G457" s="36" t="s">
        <v>24</v>
      </c>
      <c r="H457" s="37">
        <v>1</v>
      </c>
      <c r="I457" s="38">
        <v>8595614744157</v>
      </c>
      <c r="J457" s="39"/>
    </row>
    <row r="458" spans="1:10">
      <c r="A458" s="31" t="s">
        <v>1137</v>
      </c>
      <c r="B458" s="32" t="s">
        <v>1131</v>
      </c>
      <c r="C458" s="115" t="s">
        <v>1086</v>
      </c>
      <c r="D458" s="33" t="s">
        <v>1138</v>
      </c>
      <c r="E458" s="34">
        <f>'[1]JT6,0 AlMgSi '!I4</f>
        <v>1675</v>
      </c>
      <c r="F458" s="35">
        <f t="shared" si="10"/>
        <v>2026.75</v>
      </c>
      <c r="G458" s="36" t="s">
        <v>24</v>
      </c>
      <c r="H458" s="37">
        <v>1</v>
      </c>
      <c r="I458" s="38">
        <v>8595614744201</v>
      </c>
      <c r="J458" s="39"/>
    </row>
    <row r="459" spans="1:10">
      <c r="A459" s="31" t="s">
        <v>1139</v>
      </c>
      <c r="B459" s="32" t="s">
        <v>1140</v>
      </c>
      <c r="C459" s="115" t="s">
        <v>1086</v>
      </c>
      <c r="D459" s="33" t="s">
        <v>1141</v>
      </c>
      <c r="E459" s="34">
        <f>'[1]JR1,5 18-10 AlMgSi'!I4</f>
        <v>194</v>
      </c>
      <c r="F459" s="35">
        <f t="shared" si="10"/>
        <v>234.74</v>
      </c>
      <c r="G459" s="36" t="s">
        <v>24</v>
      </c>
      <c r="H459" s="37">
        <v>1</v>
      </c>
      <c r="I459" s="38">
        <v>8595614744256</v>
      </c>
      <c r="J459" s="39"/>
    </row>
    <row r="460" spans="1:10">
      <c r="A460" s="31" t="s">
        <v>1142</v>
      </c>
      <c r="B460" s="32" t="s">
        <v>1140</v>
      </c>
      <c r="C460" s="115" t="s">
        <v>1086</v>
      </c>
      <c r="D460" s="33" t="s">
        <v>1143</v>
      </c>
      <c r="E460" s="34">
        <f>'[1]JR2,0 18-10 AlMgSi'!I4</f>
        <v>265</v>
      </c>
      <c r="F460" s="35">
        <f t="shared" si="10"/>
        <v>320.64999999999998</v>
      </c>
      <c r="G460" s="36" t="s">
        <v>24</v>
      </c>
      <c r="H460" s="37">
        <v>1</v>
      </c>
      <c r="I460" s="38">
        <v>8595614744300</v>
      </c>
      <c r="J460" s="39"/>
    </row>
    <row r="461" spans="1:10">
      <c r="A461" s="31" t="s">
        <v>1144</v>
      </c>
      <c r="B461" s="32" t="s">
        <v>1140</v>
      </c>
      <c r="C461" s="115" t="s">
        <v>1086</v>
      </c>
      <c r="D461" s="33" t="s">
        <v>1145</v>
      </c>
      <c r="E461" s="34">
        <f>'[1]JR2,5 18-10 AlMgSi'!I4</f>
        <v>336</v>
      </c>
      <c r="F461" s="35">
        <f t="shared" si="10"/>
        <v>406.56</v>
      </c>
      <c r="G461" s="36" t="s">
        <v>24</v>
      </c>
      <c r="H461" s="37">
        <v>1</v>
      </c>
      <c r="I461" s="38">
        <v>8595614744355</v>
      </c>
      <c r="J461" s="39"/>
    </row>
    <row r="462" spans="1:10">
      <c r="A462" s="31" t="s">
        <v>1146</v>
      </c>
      <c r="B462" s="32" t="s">
        <v>1140</v>
      </c>
      <c r="C462" s="115" t="s">
        <v>1086</v>
      </c>
      <c r="D462" s="33" t="s">
        <v>1147</v>
      </c>
      <c r="E462" s="34">
        <f>'[1]JR3,0 18-10 AlMgSi'!I4</f>
        <v>407</v>
      </c>
      <c r="F462" s="35">
        <f t="shared" si="10"/>
        <v>492.47</v>
      </c>
      <c r="G462" s="36" t="s">
        <v>24</v>
      </c>
      <c r="H462" s="37">
        <v>1</v>
      </c>
      <c r="I462" s="38">
        <v>8595614744409</v>
      </c>
      <c r="J462" s="39"/>
    </row>
    <row r="463" spans="1:10">
      <c r="A463" s="31" t="s">
        <v>1148</v>
      </c>
      <c r="B463" s="32" t="s">
        <v>1140</v>
      </c>
      <c r="C463" s="115" t="s">
        <v>1086</v>
      </c>
      <c r="D463" s="33" t="s">
        <v>1149</v>
      </c>
      <c r="E463" s="34">
        <f>'[1]JR4,0 18-10 AlMgSi'!I4</f>
        <v>560</v>
      </c>
      <c r="F463" s="35">
        <f t="shared" si="10"/>
        <v>677.6</v>
      </c>
      <c r="G463" s="36" t="s">
        <v>24</v>
      </c>
      <c r="H463" s="37">
        <v>1</v>
      </c>
      <c r="I463" s="38">
        <v>8595614744508</v>
      </c>
      <c r="J463" s="39"/>
    </row>
    <row r="464" spans="1:10">
      <c r="A464" s="31" t="s">
        <v>1150</v>
      </c>
      <c r="B464" s="32" t="s">
        <v>1151</v>
      </c>
      <c r="C464" s="115" t="s">
        <v>1086</v>
      </c>
      <c r="D464" s="33" t="s">
        <v>1152</v>
      </c>
      <c r="E464" s="34">
        <f>'[1]JR1,5 18-10t AlMgSi'!I4</f>
        <v>194</v>
      </c>
      <c r="F464" s="35">
        <f t="shared" si="10"/>
        <v>234.74</v>
      </c>
      <c r="G464" s="36" t="s">
        <v>24</v>
      </c>
      <c r="H464" s="37">
        <v>1</v>
      </c>
      <c r="I464" s="38">
        <v>8595614744607</v>
      </c>
      <c r="J464" s="39"/>
    </row>
    <row r="465" spans="1:10">
      <c r="A465" s="31" t="s">
        <v>1153</v>
      </c>
      <c r="B465" s="32" t="s">
        <v>1151</v>
      </c>
      <c r="C465" s="115" t="s">
        <v>1086</v>
      </c>
      <c r="D465" s="33" t="s">
        <v>1154</v>
      </c>
      <c r="E465" s="34">
        <f>'[1]JR2,0 18-10t AlMgSi'!I4</f>
        <v>265</v>
      </c>
      <c r="F465" s="35">
        <f t="shared" si="10"/>
        <v>320.64999999999998</v>
      </c>
      <c r="G465" s="36" t="s">
        <v>24</v>
      </c>
      <c r="H465" s="37">
        <v>1</v>
      </c>
      <c r="I465" s="38">
        <v>8595614744652</v>
      </c>
      <c r="J465" s="39"/>
    </row>
    <row r="466" spans="1:10">
      <c r="A466" s="31" t="s">
        <v>1155</v>
      </c>
      <c r="B466" s="32" t="s">
        <v>1151</v>
      </c>
      <c r="C466" s="115" t="s">
        <v>1086</v>
      </c>
      <c r="D466" s="33" t="s">
        <v>1156</v>
      </c>
      <c r="E466" s="34">
        <f>'[1]JR2,5 18-10t AlMgSi'!I4</f>
        <v>336</v>
      </c>
      <c r="F466" s="35">
        <f t="shared" si="10"/>
        <v>406.56</v>
      </c>
      <c r="G466" s="36" t="s">
        <v>24</v>
      </c>
      <c r="H466" s="37">
        <v>1</v>
      </c>
      <c r="I466" s="38">
        <v>8595614744706</v>
      </c>
      <c r="J466" s="39"/>
    </row>
    <row r="467" spans="1:10">
      <c r="A467" s="31" t="s">
        <v>1157</v>
      </c>
      <c r="B467" s="32" t="s">
        <v>1151</v>
      </c>
      <c r="C467" s="115" t="s">
        <v>1086</v>
      </c>
      <c r="D467" s="33" t="s">
        <v>1158</v>
      </c>
      <c r="E467" s="34">
        <f>'[1]JR3,0 18-10t AlMgSi'!I4</f>
        <v>407</v>
      </c>
      <c r="F467" s="35">
        <f t="shared" si="10"/>
        <v>492.47</v>
      </c>
      <c r="G467" s="36" t="s">
        <v>24</v>
      </c>
      <c r="H467" s="37">
        <v>1</v>
      </c>
      <c r="I467" s="38">
        <v>8595614744751</v>
      </c>
      <c r="J467" s="39"/>
    </row>
    <row r="468" spans="1:10">
      <c r="A468" s="31" t="s">
        <v>1159</v>
      </c>
      <c r="B468" s="32" t="s">
        <v>1151</v>
      </c>
      <c r="C468" s="115" t="s">
        <v>1086</v>
      </c>
      <c r="D468" s="33" t="s">
        <v>1160</v>
      </c>
      <c r="E468" s="34">
        <f>'[1]JR4,0 18-10t AlMgSi'!I4</f>
        <v>560</v>
      </c>
      <c r="F468" s="35">
        <f t="shared" si="10"/>
        <v>677.6</v>
      </c>
      <c r="G468" s="36" t="s">
        <v>24</v>
      </c>
      <c r="H468" s="37">
        <v>1</v>
      </c>
      <c r="I468" s="38">
        <v>8595614744850</v>
      </c>
      <c r="J468" s="39"/>
    </row>
    <row r="469" spans="1:10">
      <c r="A469" s="31" t="s">
        <v>1161</v>
      </c>
      <c r="B469" s="32" t="s">
        <v>1162</v>
      </c>
      <c r="C469" s="115" t="s">
        <v>1086</v>
      </c>
      <c r="D469" s="33" t="s">
        <v>1163</v>
      </c>
      <c r="E469" s="34">
        <f>[1]Zboží!F30</f>
        <v>98</v>
      </c>
      <c r="F469" s="35">
        <f t="shared" si="10"/>
        <v>118.58</v>
      </c>
      <c r="G469" s="36" t="s">
        <v>556</v>
      </c>
      <c r="H469" s="116" t="s">
        <v>1164</v>
      </c>
      <c r="I469" s="38">
        <v>8595614771351</v>
      </c>
      <c r="J469" s="39" t="s">
        <v>1165</v>
      </c>
    </row>
    <row r="470" spans="1:10">
      <c r="A470" s="31" t="s">
        <v>1166</v>
      </c>
      <c r="B470" s="32" t="s">
        <v>1167</v>
      </c>
      <c r="C470" s="115" t="s">
        <v>1086</v>
      </c>
      <c r="D470" s="33" t="s">
        <v>1168</v>
      </c>
      <c r="E470" s="34">
        <f>[1]Zboží!F29</f>
        <v>98</v>
      </c>
      <c r="F470" s="35">
        <f t="shared" si="10"/>
        <v>118.58</v>
      </c>
      <c r="G470" s="36" t="s">
        <v>556</v>
      </c>
      <c r="H470" s="116" t="s">
        <v>1164</v>
      </c>
      <c r="I470" s="38">
        <v>8595614771306</v>
      </c>
      <c r="J470" s="39" t="s">
        <v>1169</v>
      </c>
    </row>
    <row r="471" spans="1:10">
      <c r="A471" s="31" t="s">
        <v>1170</v>
      </c>
      <c r="B471" s="32" t="s">
        <v>1171</v>
      </c>
      <c r="C471" s="115" t="s">
        <v>1172</v>
      </c>
      <c r="D471" s="117" t="s">
        <v>1173</v>
      </c>
      <c r="E471" s="34">
        <f>[1]Zboží!E31</f>
        <v>189</v>
      </c>
      <c r="F471" s="35">
        <f t="shared" si="10"/>
        <v>228.69</v>
      </c>
      <c r="G471" s="36" t="s">
        <v>556</v>
      </c>
      <c r="H471" s="37">
        <v>20</v>
      </c>
      <c r="I471" s="38">
        <v>8595614771405</v>
      </c>
      <c r="J471" s="39" t="s">
        <v>1174</v>
      </c>
    </row>
    <row r="472" spans="1:10">
      <c r="A472" s="81" t="s">
        <v>1175</v>
      </c>
      <c r="B472" s="118" t="s">
        <v>1176</v>
      </c>
      <c r="C472" s="82" t="s">
        <v>22</v>
      </c>
      <c r="D472" s="84" t="s">
        <v>1177</v>
      </c>
      <c r="E472" s="85">
        <f>[1]DOHS!I4</f>
        <v>50</v>
      </c>
      <c r="F472" s="86">
        <f t="shared" si="10"/>
        <v>60.5</v>
      </c>
      <c r="G472" s="87" t="s">
        <v>24</v>
      </c>
      <c r="H472" s="88">
        <v>1</v>
      </c>
      <c r="I472" s="89">
        <v>8595614750011</v>
      </c>
      <c r="J472" s="90"/>
    </row>
    <row r="473" spans="1:10">
      <c r="A473" s="81" t="s">
        <v>1178</v>
      </c>
      <c r="B473" s="118" t="s">
        <v>1179</v>
      </c>
      <c r="C473" s="82" t="s">
        <v>22</v>
      </c>
      <c r="D473" s="84" t="s">
        <v>1180</v>
      </c>
      <c r="E473" s="85">
        <f>[1]DOHSK!I4</f>
        <v>66</v>
      </c>
      <c r="F473" s="86">
        <f t="shared" si="10"/>
        <v>79.86</v>
      </c>
      <c r="G473" s="87" t="s">
        <v>24</v>
      </c>
      <c r="H473" s="88">
        <v>1</v>
      </c>
      <c r="I473" s="89">
        <v>8595614750059</v>
      </c>
      <c r="J473" s="90"/>
    </row>
    <row r="474" spans="1:10">
      <c r="A474" s="81" t="s">
        <v>1181</v>
      </c>
      <c r="B474" s="118" t="s">
        <v>1182</v>
      </c>
      <c r="C474" s="82" t="s">
        <v>22</v>
      </c>
      <c r="D474" s="84" t="s">
        <v>1183</v>
      </c>
      <c r="E474" s="85">
        <f>[1]DOHL!I4</f>
        <v>32</v>
      </c>
      <c r="F474" s="86">
        <f t="shared" si="10"/>
        <v>38.72</v>
      </c>
      <c r="G474" s="87" t="s">
        <v>24</v>
      </c>
      <c r="H474" s="88">
        <v>1</v>
      </c>
      <c r="I474" s="89">
        <v>8595614750103</v>
      </c>
      <c r="J474" s="90"/>
    </row>
    <row r="475" spans="1:10">
      <c r="A475" s="81" t="s">
        <v>1184</v>
      </c>
      <c r="B475" s="118" t="s">
        <v>1185</v>
      </c>
      <c r="C475" s="82" t="s">
        <v>22</v>
      </c>
      <c r="D475" s="84" t="s">
        <v>1186</v>
      </c>
      <c r="E475" s="85">
        <f>[1]DOHLK!I4</f>
        <v>50</v>
      </c>
      <c r="F475" s="86">
        <f t="shared" si="10"/>
        <v>60.5</v>
      </c>
      <c r="G475" s="87" t="s">
        <v>24</v>
      </c>
      <c r="H475" s="88">
        <v>1</v>
      </c>
      <c r="I475" s="89">
        <v>8595614750158</v>
      </c>
      <c r="J475" s="90"/>
    </row>
    <row r="476" spans="1:10">
      <c r="A476" s="81" t="s">
        <v>1187</v>
      </c>
      <c r="B476" s="118" t="s">
        <v>1188</v>
      </c>
      <c r="C476" s="82" t="s">
        <v>22</v>
      </c>
      <c r="D476" s="84" t="s">
        <v>1189</v>
      </c>
      <c r="E476" s="85">
        <f>[1]DOHR!I4</f>
        <v>53</v>
      </c>
      <c r="F476" s="86">
        <f t="shared" si="10"/>
        <v>64.13</v>
      </c>
      <c r="G476" s="87" t="s">
        <v>24</v>
      </c>
      <c r="H476" s="88">
        <v>1</v>
      </c>
      <c r="I476" s="89">
        <v>8595614750202</v>
      </c>
      <c r="J476" s="90"/>
    </row>
    <row r="477" spans="1:10">
      <c r="A477" s="81" t="s">
        <v>1190</v>
      </c>
      <c r="B477" s="118" t="s">
        <v>1191</v>
      </c>
      <c r="C477" s="82" t="s">
        <v>22</v>
      </c>
      <c r="D477" s="84" t="s">
        <v>1192</v>
      </c>
      <c r="E477" s="85">
        <f>[1]DOHRK!I4</f>
        <v>68</v>
      </c>
      <c r="F477" s="86">
        <f t="shared" si="10"/>
        <v>82.28</v>
      </c>
      <c r="G477" s="87" t="s">
        <v>24</v>
      </c>
      <c r="H477" s="88">
        <v>1</v>
      </c>
      <c r="I477" s="89">
        <v>8595614750257</v>
      </c>
      <c r="J477" s="90"/>
    </row>
    <row r="478" spans="1:10">
      <c r="A478" s="81" t="s">
        <v>1193</v>
      </c>
      <c r="B478" s="118" t="s">
        <v>1194</v>
      </c>
      <c r="C478" s="82" t="s">
        <v>22</v>
      </c>
      <c r="D478" s="84" t="s">
        <v>1195</v>
      </c>
      <c r="E478" s="85">
        <f>[1]DOHU!I4</f>
        <v>35</v>
      </c>
      <c r="F478" s="86">
        <f t="shared" si="10"/>
        <v>42.35</v>
      </c>
      <c r="G478" s="87" t="s">
        <v>24</v>
      </c>
      <c r="H478" s="88">
        <v>1</v>
      </c>
      <c r="I478" s="89">
        <v>8595614750301</v>
      </c>
      <c r="J478" s="90"/>
    </row>
    <row r="479" spans="1:10">
      <c r="A479" s="81" t="s">
        <v>1196</v>
      </c>
      <c r="B479" s="118" t="s">
        <v>1197</v>
      </c>
      <c r="C479" s="82" t="s">
        <v>22</v>
      </c>
      <c r="D479" s="84" t="s">
        <v>1198</v>
      </c>
      <c r="E479" s="85">
        <f>[1]DOHUK!I4</f>
        <v>50</v>
      </c>
      <c r="F479" s="86">
        <f t="shared" si="10"/>
        <v>60.5</v>
      </c>
      <c r="G479" s="87" t="s">
        <v>24</v>
      </c>
      <c r="H479" s="88">
        <v>1</v>
      </c>
      <c r="I479" s="89">
        <v>8595614750356</v>
      </c>
      <c r="J479" s="90"/>
    </row>
    <row r="480" spans="1:10">
      <c r="A480" s="81" t="s">
        <v>1199</v>
      </c>
      <c r="B480" s="118" t="s">
        <v>1200</v>
      </c>
      <c r="C480" s="82" t="s">
        <v>22</v>
      </c>
      <c r="D480" s="84" t="s">
        <v>1201</v>
      </c>
      <c r="E480" s="85">
        <f>[1]DOHJK!I4</f>
        <v>51</v>
      </c>
      <c r="F480" s="86">
        <f t="shared" si="10"/>
        <v>61.71</v>
      </c>
      <c r="G480" s="87" t="s">
        <v>24</v>
      </c>
      <c r="H480" s="88">
        <v>1</v>
      </c>
      <c r="I480" s="89">
        <v>8595614750400</v>
      </c>
      <c r="J480" s="90"/>
    </row>
    <row r="481" spans="1:10">
      <c r="A481" s="81" t="s">
        <v>1202</v>
      </c>
      <c r="B481" s="118" t="s">
        <v>1203</v>
      </c>
      <c r="C481" s="82" t="s">
        <v>22</v>
      </c>
      <c r="D481" s="84" t="s">
        <v>1204</v>
      </c>
      <c r="E481" s="85">
        <f>[1]DOHT!I4</f>
        <v>40</v>
      </c>
      <c r="F481" s="86">
        <f t="shared" si="10"/>
        <v>48.4</v>
      </c>
      <c r="G481" s="87" t="s">
        <v>24</v>
      </c>
      <c r="H481" s="88">
        <v>1</v>
      </c>
      <c r="I481" s="89">
        <v>8595614750455</v>
      </c>
      <c r="J481" s="90"/>
    </row>
    <row r="482" spans="1:10">
      <c r="A482" s="81" t="s">
        <v>1205</v>
      </c>
      <c r="B482" s="118" t="s">
        <v>1206</v>
      </c>
      <c r="C482" s="82" t="s">
        <v>22</v>
      </c>
      <c r="D482" s="84" t="s">
        <v>1207</v>
      </c>
      <c r="E482" s="85">
        <f>[1]DOHTK!I4</f>
        <v>58</v>
      </c>
      <c r="F482" s="86">
        <f t="shared" si="10"/>
        <v>70.180000000000007</v>
      </c>
      <c r="G482" s="87" t="s">
        <v>24</v>
      </c>
      <c r="H482" s="88">
        <v>1</v>
      </c>
      <c r="I482" s="89">
        <v>8595614750509</v>
      </c>
      <c r="J482" s="90"/>
    </row>
    <row r="483" spans="1:10">
      <c r="A483" s="81" t="s">
        <v>1208</v>
      </c>
      <c r="B483" s="118" t="s">
        <v>1209</v>
      </c>
      <c r="C483" s="82" t="s">
        <v>22</v>
      </c>
      <c r="D483" s="84" t="s">
        <v>1210</v>
      </c>
      <c r="E483" s="85">
        <f>'[1]DOHT 1'!I4</f>
        <v>58</v>
      </c>
      <c r="F483" s="86">
        <f t="shared" si="10"/>
        <v>70.180000000000007</v>
      </c>
      <c r="G483" s="87" t="s">
        <v>24</v>
      </c>
      <c r="H483" s="88">
        <v>1</v>
      </c>
      <c r="I483" s="89">
        <v>8595614750554</v>
      </c>
      <c r="J483" s="90" t="s">
        <v>120</v>
      </c>
    </row>
    <row r="484" spans="1:10">
      <c r="A484" s="81" t="s">
        <v>1211</v>
      </c>
      <c r="B484" s="118" t="s">
        <v>1212</v>
      </c>
      <c r="C484" s="82" t="s">
        <v>22</v>
      </c>
      <c r="D484" s="84" t="s">
        <v>1213</v>
      </c>
      <c r="E484" s="85">
        <f>'[1]DOHT 2'!I4</f>
        <v>59</v>
      </c>
      <c r="F484" s="86">
        <f t="shared" si="10"/>
        <v>71.39</v>
      </c>
      <c r="G484" s="87" t="s">
        <v>24</v>
      </c>
      <c r="H484" s="88">
        <v>1</v>
      </c>
      <c r="I484" s="89">
        <v>8595614750608</v>
      </c>
      <c r="J484" s="90" t="s">
        <v>124</v>
      </c>
    </row>
    <row r="485" spans="1:10">
      <c r="A485" s="81" t="s">
        <v>1214</v>
      </c>
      <c r="B485" s="118" t="s">
        <v>1215</v>
      </c>
      <c r="C485" s="82" t="s">
        <v>22</v>
      </c>
      <c r="D485" s="84" t="s">
        <v>1216</v>
      </c>
      <c r="E485" s="85">
        <f>'[1]DOHT 3'!I4</f>
        <v>60</v>
      </c>
      <c r="F485" s="86">
        <f t="shared" si="10"/>
        <v>72.599999999999994</v>
      </c>
      <c r="G485" s="87" t="s">
        <v>24</v>
      </c>
      <c r="H485" s="88">
        <v>1</v>
      </c>
      <c r="I485" s="89">
        <v>8595614750653</v>
      </c>
      <c r="J485" s="90" t="s">
        <v>128</v>
      </c>
    </row>
    <row r="486" spans="1:10">
      <c r="A486" s="81" t="s">
        <v>1217</v>
      </c>
      <c r="B486" s="118" t="s">
        <v>1218</v>
      </c>
      <c r="C486" s="82" t="s">
        <v>22</v>
      </c>
      <c r="D486" s="84" t="s">
        <v>1219</v>
      </c>
      <c r="E486" s="85">
        <f>'[1]DOHT 4'!I4</f>
        <v>61</v>
      </c>
      <c r="F486" s="86">
        <f t="shared" si="10"/>
        <v>73.81</v>
      </c>
      <c r="G486" s="87" t="s">
        <v>24</v>
      </c>
      <c r="H486" s="88">
        <v>1</v>
      </c>
      <c r="I486" s="89">
        <v>8595614750707</v>
      </c>
      <c r="J486" s="90" t="s">
        <v>132</v>
      </c>
    </row>
    <row r="487" spans="1:10">
      <c r="A487" s="81" t="s">
        <v>1220</v>
      </c>
      <c r="B487" s="118" t="s">
        <v>1221</v>
      </c>
      <c r="C487" s="82" t="s">
        <v>22</v>
      </c>
      <c r="D487" s="84" t="s">
        <v>1222</v>
      </c>
      <c r="E487" s="85">
        <f>'[1]DOHT 5'!I4</f>
        <v>62</v>
      </c>
      <c r="F487" s="86">
        <f t="shared" si="10"/>
        <v>75.02</v>
      </c>
      <c r="G487" s="87" t="s">
        <v>24</v>
      </c>
      <c r="H487" s="88">
        <v>1</v>
      </c>
      <c r="I487" s="89">
        <v>8595614750752</v>
      </c>
      <c r="J487" s="90" t="s">
        <v>136</v>
      </c>
    </row>
    <row r="488" spans="1:10">
      <c r="A488" s="81" t="s">
        <v>1223</v>
      </c>
      <c r="B488" s="118" t="s">
        <v>1224</v>
      </c>
      <c r="C488" s="82" t="s">
        <v>22</v>
      </c>
      <c r="D488" s="84" t="s">
        <v>1225</v>
      </c>
      <c r="E488" s="85">
        <f>'[1]DOHT 6'!I4</f>
        <v>63</v>
      </c>
      <c r="F488" s="86">
        <f t="shared" si="10"/>
        <v>76.23</v>
      </c>
      <c r="G488" s="87" t="s">
        <v>24</v>
      </c>
      <c r="H488" s="88">
        <v>1</v>
      </c>
      <c r="I488" s="89">
        <v>8595614750806</v>
      </c>
      <c r="J488" s="90" t="s">
        <v>140</v>
      </c>
    </row>
    <row r="489" spans="1:10">
      <c r="A489" s="81" t="s">
        <v>1226</v>
      </c>
      <c r="B489" s="118" t="s">
        <v>1227</v>
      </c>
      <c r="C489" s="82" t="s">
        <v>22</v>
      </c>
      <c r="D489" s="84" t="s">
        <v>1228</v>
      </c>
      <c r="E489" s="85">
        <f>'[1]DOHT 7'!I4</f>
        <v>64</v>
      </c>
      <c r="F489" s="86">
        <f t="shared" ref="F489:F552" si="11">ROUND(E489*$N$3,2)</f>
        <v>77.44</v>
      </c>
      <c r="G489" s="87" t="s">
        <v>24</v>
      </c>
      <c r="H489" s="88">
        <v>1</v>
      </c>
      <c r="I489" s="89">
        <v>8595614750851</v>
      </c>
      <c r="J489" s="90" t="s">
        <v>144</v>
      </c>
    </row>
    <row r="490" spans="1:10">
      <c r="A490" s="81" t="s">
        <v>1229</v>
      </c>
      <c r="B490" s="118" t="s">
        <v>1230</v>
      </c>
      <c r="C490" s="82" t="s">
        <v>22</v>
      </c>
      <c r="D490" s="84" t="s">
        <v>1231</v>
      </c>
      <c r="E490" s="85">
        <f>'[1]DOHT 8'!I4</f>
        <v>65</v>
      </c>
      <c r="F490" s="86">
        <f t="shared" si="11"/>
        <v>78.650000000000006</v>
      </c>
      <c r="G490" s="87" t="s">
        <v>24</v>
      </c>
      <c r="H490" s="88">
        <v>1</v>
      </c>
      <c r="I490" s="89">
        <v>8595614750905</v>
      </c>
      <c r="J490" s="90" t="s">
        <v>148</v>
      </c>
    </row>
    <row r="491" spans="1:10">
      <c r="A491" s="81" t="s">
        <v>1232</v>
      </c>
      <c r="B491" s="118" t="s">
        <v>1233</v>
      </c>
      <c r="C491" s="82" t="s">
        <v>22</v>
      </c>
      <c r="D491" s="84" t="s">
        <v>1234</v>
      </c>
      <c r="E491" s="85">
        <f>'[1]DOHT 9'!I4</f>
        <v>66</v>
      </c>
      <c r="F491" s="86">
        <f t="shared" si="11"/>
        <v>79.86</v>
      </c>
      <c r="G491" s="87" t="s">
        <v>24</v>
      </c>
      <c r="H491" s="88">
        <v>1</v>
      </c>
      <c r="I491" s="89">
        <v>8595614750950</v>
      </c>
      <c r="J491" s="90" t="s">
        <v>152</v>
      </c>
    </row>
    <row r="492" spans="1:10">
      <c r="A492" s="81" t="s">
        <v>1235</v>
      </c>
      <c r="B492" s="118" t="s">
        <v>1236</v>
      </c>
      <c r="C492" s="82" t="s">
        <v>22</v>
      </c>
      <c r="D492" s="84" t="s">
        <v>1237</v>
      </c>
      <c r="E492" s="85">
        <f>[1]KOH!I4</f>
        <v>51</v>
      </c>
      <c r="F492" s="86">
        <f t="shared" si="11"/>
        <v>61.71</v>
      </c>
      <c r="G492" s="87" t="s">
        <v>24</v>
      </c>
      <c r="H492" s="88">
        <v>1</v>
      </c>
      <c r="I492" s="89">
        <v>8595614751001</v>
      </c>
      <c r="J492" s="90"/>
    </row>
    <row r="493" spans="1:10">
      <c r="A493" s="81" t="s">
        <v>1238</v>
      </c>
      <c r="B493" s="118" t="s">
        <v>1239</v>
      </c>
      <c r="C493" s="82" t="s">
        <v>1240</v>
      </c>
      <c r="D493" s="84" t="s">
        <v>1241</v>
      </c>
      <c r="E493" s="85">
        <f>'[1]ITV 43'!I4</f>
        <v>130</v>
      </c>
      <c r="F493" s="86">
        <f t="shared" si="11"/>
        <v>157.30000000000001</v>
      </c>
      <c r="G493" s="87" t="s">
        <v>24</v>
      </c>
      <c r="H493" s="88">
        <v>1</v>
      </c>
      <c r="I493" s="89">
        <v>8595614751056</v>
      </c>
      <c r="J493" s="90" t="s">
        <v>1242</v>
      </c>
    </row>
    <row r="494" spans="1:10">
      <c r="A494" s="81" t="s">
        <v>1243</v>
      </c>
      <c r="B494" s="118" t="s">
        <v>1239</v>
      </c>
      <c r="C494" s="82" t="s">
        <v>1240</v>
      </c>
      <c r="D494" s="84" t="s">
        <v>1244</v>
      </c>
      <c r="E494" s="85">
        <f>'[1]ITV 68'!I4</f>
        <v>175</v>
      </c>
      <c r="F494" s="86">
        <f t="shared" si="11"/>
        <v>211.75</v>
      </c>
      <c r="G494" s="87" t="s">
        <v>24</v>
      </c>
      <c r="H494" s="88">
        <v>1</v>
      </c>
      <c r="I494" s="89">
        <v>8595614751100</v>
      </c>
      <c r="J494" s="90" t="s">
        <v>1245</v>
      </c>
    </row>
    <row r="495" spans="1:10">
      <c r="A495" s="81" t="s">
        <v>1246</v>
      </c>
      <c r="B495" s="118" t="s">
        <v>1239</v>
      </c>
      <c r="C495" s="82" t="s">
        <v>1240</v>
      </c>
      <c r="D495" s="84" t="s">
        <v>1247</v>
      </c>
      <c r="E495" s="85">
        <f>'[1]ITV 93'!I4</f>
        <v>220</v>
      </c>
      <c r="F495" s="86">
        <f t="shared" si="11"/>
        <v>266.2</v>
      </c>
      <c r="G495" s="87" t="s">
        <v>24</v>
      </c>
      <c r="H495" s="88">
        <v>1</v>
      </c>
      <c r="I495" s="89">
        <v>8595614751155</v>
      </c>
      <c r="J495" s="90" t="s">
        <v>1248</v>
      </c>
    </row>
    <row r="496" spans="1:10">
      <c r="A496" s="81" t="s">
        <v>1249</v>
      </c>
      <c r="B496" s="118" t="s">
        <v>1250</v>
      </c>
      <c r="C496" s="82" t="s">
        <v>1240</v>
      </c>
      <c r="D496" s="84" t="s">
        <v>1251</v>
      </c>
      <c r="E496" s="85">
        <f>'[1]ITJ 43'!I4</f>
        <v>136</v>
      </c>
      <c r="F496" s="86">
        <f t="shared" si="11"/>
        <v>164.56</v>
      </c>
      <c r="G496" s="87" t="s">
        <v>24</v>
      </c>
      <c r="H496" s="88">
        <v>1</v>
      </c>
      <c r="I496" s="89">
        <v>8595614751209</v>
      </c>
      <c r="J496" s="90" t="s">
        <v>1242</v>
      </c>
    </row>
    <row r="497" spans="1:10">
      <c r="A497" s="81" t="s">
        <v>1252</v>
      </c>
      <c r="B497" s="118" t="s">
        <v>1250</v>
      </c>
      <c r="C497" s="82" t="s">
        <v>1240</v>
      </c>
      <c r="D497" s="84" t="s">
        <v>1253</v>
      </c>
      <c r="E497" s="85">
        <f>'[1]ITJ 68'!I4</f>
        <v>180</v>
      </c>
      <c r="F497" s="86">
        <f t="shared" si="11"/>
        <v>217.8</v>
      </c>
      <c r="G497" s="87" t="s">
        <v>24</v>
      </c>
      <c r="H497" s="88">
        <v>1</v>
      </c>
      <c r="I497" s="89">
        <v>8595614751254</v>
      </c>
      <c r="J497" s="90" t="s">
        <v>1245</v>
      </c>
    </row>
    <row r="498" spans="1:10">
      <c r="A498" s="81" t="s">
        <v>1254</v>
      </c>
      <c r="B498" s="118" t="s">
        <v>1250</v>
      </c>
      <c r="C498" s="82" t="s">
        <v>1240</v>
      </c>
      <c r="D498" s="84" t="s">
        <v>1255</v>
      </c>
      <c r="E498" s="85">
        <f>'[1]ITJ 93'!I4</f>
        <v>225</v>
      </c>
      <c r="F498" s="86">
        <f t="shared" si="11"/>
        <v>272.25</v>
      </c>
      <c r="G498" s="87" t="s">
        <v>24</v>
      </c>
      <c r="H498" s="88">
        <v>1</v>
      </c>
      <c r="I498" s="89">
        <v>8595614751308</v>
      </c>
      <c r="J498" s="90" t="s">
        <v>1248</v>
      </c>
    </row>
    <row r="499" spans="1:10">
      <c r="A499" s="81" t="s">
        <v>1256</v>
      </c>
      <c r="B499" s="118" t="s">
        <v>1257</v>
      </c>
      <c r="C499" s="82" t="s">
        <v>1258</v>
      </c>
      <c r="D499" s="84" t="s">
        <v>1259</v>
      </c>
      <c r="E499" s="85">
        <f>[1]IT!I4</f>
        <v>166</v>
      </c>
      <c r="F499" s="86">
        <f t="shared" si="11"/>
        <v>200.86</v>
      </c>
      <c r="G499" s="87" t="s">
        <v>24</v>
      </c>
      <c r="H499" s="88">
        <v>1</v>
      </c>
      <c r="I499" s="89">
        <v>8595614751650</v>
      </c>
      <c r="J499" s="90"/>
    </row>
    <row r="500" spans="1:10">
      <c r="A500" s="81" t="s">
        <v>1260</v>
      </c>
      <c r="B500" s="118" t="s">
        <v>1239</v>
      </c>
      <c r="C500" s="82" t="s">
        <v>1240</v>
      </c>
      <c r="D500" s="84" t="s">
        <v>1261</v>
      </c>
      <c r="E500" s="85">
        <f>[1]ITVc43!I4</f>
        <v>147</v>
      </c>
      <c r="F500" s="86">
        <f t="shared" si="11"/>
        <v>177.87</v>
      </c>
      <c r="G500" s="87" t="s">
        <v>24</v>
      </c>
      <c r="H500" s="88">
        <v>1</v>
      </c>
      <c r="I500" s="89">
        <v>8595614751353</v>
      </c>
      <c r="J500" s="90" t="s">
        <v>1242</v>
      </c>
    </row>
    <row r="501" spans="1:10">
      <c r="A501" s="81" t="s">
        <v>1262</v>
      </c>
      <c r="B501" s="118" t="s">
        <v>1239</v>
      </c>
      <c r="C501" s="82" t="s">
        <v>1240</v>
      </c>
      <c r="D501" s="84" t="s">
        <v>1263</v>
      </c>
      <c r="E501" s="85">
        <f>[1]ITVc68!I4</f>
        <v>190</v>
      </c>
      <c r="F501" s="86">
        <f t="shared" si="11"/>
        <v>229.9</v>
      </c>
      <c r="G501" s="87" t="s">
        <v>24</v>
      </c>
      <c r="H501" s="88">
        <v>1</v>
      </c>
      <c r="I501" s="89">
        <v>8595614751407</v>
      </c>
      <c r="J501" s="90" t="s">
        <v>1245</v>
      </c>
    </row>
    <row r="502" spans="1:10">
      <c r="A502" s="81" t="s">
        <v>1264</v>
      </c>
      <c r="B502" s="118" t="s">
        <v>1239</v>
      </c>
      <c r="C502" s="82" t="s">
        <v>1240</v>
      </c>
      <c r="D502" s="84" t="s">
        <v>1265</v>
      </c>
      <c r="E502" s="85">
        <f>[1]ITVc93!I4</f>
        <v>223</v>
      </c>
      <c r="F502" s="86">
        <f t="shared" si="11"/>
        <v>269.83</v>
      </c>
      <c r="G502" s="87" t="s">
        <v>24</v>
      </c>
      <c r="H502" s="88">
        <v>1</v>
      </c>
      <c r="I502" s="89">
        <v>8595614751452</v>
      </c>
      <c r="J502" s="90" t="s">
        <v>1248</v>
      </c>
    </row>
    <row r="503" spans="1:10">
      <c r="A503" s="81" t="s">
        <v>1266</v>
      </c>
      <c r="B503" s="118" t="s">
        <v>1250</v>
      </c>
      <c r="C503" s="82" t="s">
        <v>1240</v>
      </c>
      <c r="D503" s="84" t="s">
        <v>1267</v>
      </c>
      <c r="E503" s="85">
        <f>'[1]ITJc 43'!I4</f>
        <v>150</v>
      </c>
      <c r="F503" s="86">
        <f t="shared" si="11"/>
        <v>181.5</v>
      </c>
      <c r="G503" s="87" t="s">
        <v>24</v>
      </c>
      <c r="H503" s="88">
        <v>1</v>
      </c>
      <c r="I503" s="89">
        <v>8595614751506</v>
      </c>
      <c r="J503" s="90" t="s">
        <v>1242</v>
      </c>
    </row>
    <row r="504" spans="1:10">
      <c r="A504" s="81" t="s">
        <v>1268</v>
      </c>
      <c r="B504" s="118" t="s">
        <v>1250</v>
      </c>
      <c r="C504" s="82" t="s">
        <v>1240</v>
      </c>
      <c r="D504" s="84" t="s">
        <v>1269</v>
      </c>
      <c r="E504" s="85">
        <f>'[1]ITJc 68'!I4</f>
        <v>195</v>
      </c>
      <c r="F504" s="86">
        <f t="shared" si="11"/>
        <v>235.95</v>
      </c>
      <c r="G504" s="87" t="s">
        <v>24</v>
      </c>
      <c r="H504" s="88">
        <v>1</v>
      </c>
      <c r="I504" s="89">
        <v>8595614751551</v>
      </c>
      <c r="J504" s="90" t="s">
        <v>1245</v>
      </c>
    </row>
    <row r="505" spans="1:10">
      <c r="A505" s="81" t="s">
        <v>1270</v>
      </c>
      <c r="B505" s="118" t="s">
        <v>1250</v>
      </c>
      <c r="C505" s="82" t="s">
        <v>1240</v>
      </c>
      <c r="D505" s="84" t="s">
        <v>1271</v>
      </c>
      <c r="E505" s="85">
        <f>'[1]ITJc 93'!I4</f>
        <v>228</v>
      </c>
      <c r="F505" s="86">
        <f t="shared" si="11"/>
        <v>275.88</v>
      </c>
      <c r="G505" s="87" t="s">
        <v>24</v>
      </c>
      <c r="H505" s="88">
        <v>1</v>
      </c>
      <c r="I505" s="89">
        <v>8595614751605</v>
      </c>
      <c r="J505" s="90" t="s">
        <v>1248</v>
      </c>
    </row>
    <row r="506" spans="1:10">
      <c r="A506" s="107" t="s">
        <v>1272</v>
      </c>
      <c r="B506" s="108" t="s">
        <v>222</v>
      </c>
      <c r="C506" s="119" t="s">
        <v>311</v>
      </c>
      <c r="D506" s="110" t="s">
        <v>1273</v>
      </c>
      <c r="E506" s="128">
        <f>[1]Zboží!E53</f>
        <v>15</v>
      </c>
      <c r="F506" s="111">
        <f t="shared" si="11"/>
        <v>18.149999999999999</v>
      </c>
      <c r="G506" s="112" t="s">
        <v>24</v>
      </c>
      <c r="H506" s="113">
        <v>50</v>
      </c>
      <c r="I506" s="105">
        <v>4012195404903</v>
      </c>
      <c r="J506" s="120"/>
    </row>
    <row r="507" spans="1:10">
      <c r="A507" s="107" t="s">
        <v>1274</v>
      </c>
      <c r="B507" s="108" t="s">
        <v>222</v>
      </c>
      <c r="C507" s="119" t="s">
        <v>311</v>
      </c>
      <c r="D507" s="110" t="s">
        <v>1275</v>
      </c>
      <c r="E507" s="128">
        <f>[1]Zboží!E54</f>
        <v>16</v>
      </c>
      <c r="F507" s="111">
        <f t="shared" si="11"/>
        <v>19.36</v>
      </c>
      <c r="G507" s="112" t="s">
        <v>24</v>
      </c>
      <c r="H507" s="113">
        <v>50</v>
      </c>
      <c r="I507" s="105">
        <v>4012195404965</v>
      </c>
      <c r="J507" s="120"/>
    </row>
    <row r="508" spans="1:10">
      <c r="A508" s="107" t="s">
        <v>1276</v>
      </c>
      <c r="B508" s="108" t="s">
        <v>222</v>
      </c>
      <c r="C508" s="119" t="s">
        <v>311</v>
      </c>
      <c r="D508" s="110" t="s">
        <v>1277</v>
      </c>
      <c r="E508" s="128">
        <f>[1]Zboží!E55</f>
        <v>26</v>
      </c>
      <c r="F508" s="111">
        <f t="shared" si="11"/>
        <v>31.46</v>
      </c>
      <c r="G508" s="112" t="s">
        <v>24</v>
      </c>
      <c r="H508" s="113">
        <v>50</v>
      </c>
      <c r="I508" s="105">
        <v>4012195405023</v>
      </c>
      <c r="J508" s="120"/>
    </row>
    <row r="509" spans="1:10">
      <c r="A509" s="107" t="s">
        <v>1278</v>
      </c>
      <c r="B509" s="108" t="s">
        <v>222</v>
      </c>
      <c r="C509" s="119" t="s">
        <v>1279</v>
      </c>
      <c r="D509" s="110" t="s">
        <v>1280</v>
      </c>
      <c r="E509" s="128">
        <f>[1]Zboží!E56</f>
        <v>18</v>
      </c>
      <c r="F509" s="111">
        <f t="shared" si="11"/>
        <v>21.78</v>
      </c>
      <c r="G509" s="112" t="s">
        <v>24</v>
      </c>
      <c r="H509" s="113">
        <v>50</v>
      </c>
      <c r="I509" s="105">
        <v>4012195905004</v>
      </c>
      <c r="J509" s="120" t="s">
        <v>1281</v>
      </c>
    </row>
    <row r="510" spans="1:10">
      <c r="A510" s="107" t="s">
        <v>1282</v>
      </c>
      <c r="B510" s="108" t="s">
        <v>222</v>
      </c>
      <c r="C510" s="119" t="s">
        <v>1279</v>
      </c>
      <c r="D510" s="110" t="s">
        <v>1283</v>
      </c>
      <c r="E510" s="128">
        <f>[1]Zboží!E57</f>
        <v>19</v>
      </c>
      <c r="F510" s="111">
        <f t="shared" si="11"/>
        <v>22.99</v>
      </c>
      <c r="G510" s="112" t="s">
        <v>24</v>
      </c>
      <c r="H510" s="113">
        <v>50</v>
      </c>
      <c r="I510" s="105">
        <v>4012195905066</v>
      </c>
      <c r="J510" s="120" t="s">
        <v>1281</v>
      </c>
    </row>
    <row r="511" spans="1:10">
      <c r="A511" s="107" t="s">
        <v>1284</v>
      </c>
      <c r="B511" s="108" t="s">
        <v>222</v>
      </c>
      <c r="C511" s="119" t="s">
        <v>1279</v>
      </c>
      <c r="D511" s="110" t="s">
        <v>1285</v>
      </c>
      <c r="E511" s="128">
        <f>[1]Zboží!E58</f>
        <v>37</v>
      </c>
      <c r="F511" s="111">
        <f t="shared" si="11"/>
        <v>44.77</v>
      </c>
      <c r="G511" s="112" t="s">
        <v>24</v>
      </c>
      <c r="H511" s="113">
        <v>50</v>
      </c>
      <c r="I511" s="105">
        <v>4012195905127</v>
      </c>
      <c r="J511" s="120" t="s">
        <v>1281</v>
      </c>
    </row>
    <row r="512" spans="1:10">
      <c r="A512" s="107" t="s">
        <v>1286</v>
      </c>
      <c r="B512" s="108" t="s">
        <v>1287</v>
      </c>
      <c r="C512" s="119" t="s">
        <v>22</v>
      </c>
      <c r="D512" s="110" t="s">
        <v>1288</v>
      </c>
      <c r="E512" s="128">
        <f>[1]Zboží!E64</f>
        <v>10</v>
      </c>
      <c r="F512" s="111">
        <f t="shared" si="11"/>
        <v>12.1</v>
      </c>
      <c r="G512" s="112" t="s">
        <v>24</v>
      </c>
      <c r="H512" s="113">
        <v>25</v>
      </c>
      <c r="I512" s="105">
        <v>4012195414612</v>
      </c>
      <c r="J512" s="120"/>
    </row>
    <row r="513" spans="1:10">
      <c r="A513" s="107" t="s">
        <v>1289</v>
      </c>
      <c r="B513" s="108" t="s">
        <v>1290</v>
      </c>
      <c r="C513" s="119" t="s">
        <v>22</v>
      </c>
      <c r="D513" s="110" t="s">
        <v>1291</v>
      </c>
      <c r="E513" s="128">
        <f>[1]Zboží!E65</f>
        <v>11</v>
      </c>
      <c r="F513" s="111">
        <f t="shared" si="11"/>
        <v>13.31</v>
      </c>
      <c r="G513" s="112" t="s">
        <v>24</v>
      </c>
      <c r="H513" s="113">
        <v>25</v>
      </c>
      <c r="I513" s="105">
        <v>4012195414674</v>
      </c>
      <c r="J513" s="120"/>
    </row>
    <row r="514" spans="1:10">
      <c r="A514" s="107" t="s">
        <v>1292</v>
      </c>
      <c r="B514" s="108" t="s">
        <v>1293</v>
      </c>
      <c r="C514" s="119" t="s">
        <v>22</v>
      </c>
      <c r="D514" s="110" t="s">
        <v>1294</v>
      </c>
      <c r="E514" s="128">
        <f>[1]Zboží!E66</f>
        <v>15</v>
      </c>
      <c r="F514" s="111">
        <f t="shared" si="11"/>
        <v>18.149999999999999</v>
      </c>
      <c r="G514" s="112" t="s">
        <v>24</v>
      </c>
      <c r="H514" s="113">
        <v>10</v>
      </c>
      <c r="I514" s="105">
        <v>4012195414735</v>
      </c>
      <c r="J514" s="120"/>
    </row>
    <row r="515" spans="1:10">
      <c r="A515" s="107" t="s">
        <v>1295</v>
      </c>
      <c r="B515" s="108" t="s">
        <v>1296</v>
      </c>
      <c r="C515" s="119" t="s">
        <v>22</v>
      </c>
      <c r="D515" s="110" t="s">
        <v>1297</v>
      </c>
      <c r="E515" s="128">
        <f>[1]Zboží!E67</f>
        <v>23</v>
      </c>
      <c r="F515" s="111">
        <f t="shared" si="11"/>
        <v>27.83</v>
      </c>
      <c r="G515" s="112" t="s">
        <v>24</v>
      </c>
      <c r="H515" s="113">
        <v>10</v>
      </c>
      <c r="I515" s="105">
        <v>4012195414797</v>
      </c>
      <c r="J515" s="120"/>
    </row>
    <row r="516" spans="1:10">
      <c r="A516" s="107" t="s">
        <v>1298</v>
      </c>
      <c r="B516" s="108" t="s">
        <v>1299</v>
      </c>
      <c r="C516" s="119" t="s">
        <v>22</v>
      </c>
      <c r="D516" s="110" t="s">
        <v>1300</v>
      </c>
      <c r="E516" s="128">
        <f>[1]Zboží!E60</f>
        <v>38</v>
      </c>
      <c r="F516" s="111">
        <f t="shared" si="11"/>
        <v>45.98</v>
      </c>
      <c r="G516" s="112" t="s">
        <v>24</v>
      </c>
      <c r="H516" s="113">
        <v>1</v>
      </c>
      <c r="I516" s="105">
        <v>4012195413547</v>
      </c>
      <c r="J516" s="120"/>
    </row>
    <row r="517" spans="1:10">
      <c r="A517" s="107" t="s">
        <v>1301</v>
      </c>
      <c r="B517" s="108" t="s">
        <v>1302</v>
      </c>
      <c r="C517" s="119" t="s">
        <v>22</v>
      </c>
      <c r="D517" s="110" t="s">
        <v>1303</v>
      </c>
      <c r="E517" s="128">
        <f>[1]Zboží!E61</f>
        <v>137</v>
      </c>
      <c r="F517" s="111">
        <f t="shared" si="11"/>
        <v>165.77</v>
      </c>
      <c r="G517" s="112" t="s">
        <v>24</v>
      </c>
      <c r="H517" s="113">
        <v>1</v>
      </c>
      <c r="I517" s="105">
        <v>4012195413608</v>
      </c>
      <c r="J517" s="120"/>
    </row>
    <row r="518" spans="1:10">
      <c r="A518" s="107" t="s">
        <v>1304</v>
      </c>
      <c r="B518" s="108" t="s">
        <v>1305</v>
      </c>
      <c r="C518" s="119" t="s">
        <v>22</v>
      </c>
      <c r="D518" s="110" t="s">
        <v>1306</v>
      </c>
      <c r="E518" s="128">
        <f>[1]Zboží!E62</f>
        <v>179</v>
      </c>
      <c r="F518" s="111">
        <f t="shared" si="11"/>
        <v>216.59</v>
      </c>
      <c r="G518" s="112" t="s">
        <v>24</v>
      </c>
      <c r="H518" s="113">
        <v>1</v>
      </c>
      <c r="I518" s="105">
        <v>4012195413660</v>
      </c>
      <c r="J518" s="120"/>
    </row>
    <row r="519" spans="1:10">
      <c r="A519" s="107" t="s">
        <v>1307</v>
      </c>
      <c r="B519" s="108" t="s">
        <v>1308</v>
      </c>
      <c r="C519" s="119" t="s">
        <v>22</v>
      </c>
      <c r="D519" s="110" t="s">
        <v>1309</v>
      </c>
      <c r="E519" s="128">
        <f>[1]Zboží!E63</f>
        <v>386</v>
      </c>
      <c r="F519" s="111">
        <f t="shared" si="11"/>
        <v>467.06</v>
      </c>
      <c r="G519" s="112" t="s">
        <v>24</v>
      </c>
      <c r="H519" s="113">
        <v>1</v>
      </c>
      <c r="I519" s="105">
        <v>4012195413721</v>
      </c>
      <c r="J519" s="120"/>
    </row>
    <row r="520" spans="1:10">
      <c r="A520" s="107" t="s">
        <v>1310</v>
      </c>
      <c r="B520" s="108" t="s">
        <v>1311</v>
      </c>
      <c r="C520" s="119"/>
      <c r="D520" s="110" t="s">
        <v>1312</v>
      </c>
      <c r="E520" s="128">
        <f>[1]Zboží!E59</f>
        <v>240</v>
      </c>
      <c r="F520" s="111">
        <f t="shared" si="11"/>
        <v>290.39999999999998</v>
      </c>
      <c r="G520" s="112" t="s">
        <v>24</v>
      </c>
      <c r="H520" s="113">
        <v>1</v>
      </c>
      <c r="I520" s="105">
        <v>4012195378266</v>
      </c>
      <c r="J520" s="120"/>
    </row>
    <row r="521" spans="1:10">
      <c r="A521" s="107" t="s">
        <v>1313</v>
      </c>
      <c r="B521" s="108" t="s">
        <v>1314</v>
      </c>
      <c r="C521" s="119" t="s">
        <v>22</v>
      </c>
      <c r="D521" s="110" t="s">
        <v>1315</v>
      </c>
      <c r="E521" s="128">
        <f>[1]Zboží!E52</f>
        <v>7400</v>
      </c>
      <c r="F521" s="111">
        <f t="shared" si="11"/>
        <v>8954</v>
      </c>
      <c r="G521" s="112" t="s">
        <v>24</v>
      </c>
      <c r="H521" s="113">
        <v>1</v>
      </c>
      <c r="I521" s="105">
        <v>4013364027701</v>
      </c>
      <c r="J521" s="120" t="s">
        <v>557</v>
      </c>
    </row>
    <row r="522" spans="1:10">
      <c r="A522" s="107" t="s">
        <v>1316</v>
      </c>
      <c r="B522" s="108" t="s">
        <v>1317</v>
      </c>
      <c r="C522" s="119" t="s">
        <v>22</v>
      </c>
      <c r="D522" s="110" t="s">
        <v>1318</v>
      </c>
      <c r="E522" s="128">
        <f>'[1]Rovnák 2k FeZn'!I4</f>
        <v>118</v>
      </c>
      <c r="F522" s="111">
        <f t="shared" si="11"/>
        <v>142.78</v>
      </c>
      <c r="G522" s="112" t="s">
        <v>24</v>
      </c>
      <c r="H522" s="113">
        <v>1</v>
      </c>
      <c r="I522" s="105">
        <v>8595614708258</v>
      </c>
      <c r="J522" s="120"/>
    </row>
    <row r="523" spans="1:10">
      <c r="A523" s="107" t="s">
        <v>1319</v>
      </c>
      <c r="B523" s="108" t="s">
        <v>1320</v>
      </c>
      <c r="C523" s="119" t="s">
        <v>22</v>
      </c>
      <c r="D523" s="110" t="s">
        <v>1321</v>
      </c>
      <c r="E523" s="128">
        <f>'[1]Rovnák 3k FeZn'!I4</f>
        <v>143</v>
      </c>
      <c r="F523" s="111">
        <f t="shared" si="11"/>
        <v>173.03</v>
      </c>
      <c r="G523" s="112" t="s">
        <v>24</v>
      </c>
      <c r="H523" s="113">
        <v>1</v>
      </c>
      <c r="I523" s="105">
        <v>8595614708302</v>
      </c>
      <c r="J523" s="120"/>
    </row>
    <row r="524" spans="1:10">
      <c r="A524" s="107" t="s">
        <v>1322</v>
      </c>
      <c r="B524" s="108" t="s">
        <v>1317</v>
      </c>
      <c r="C524" s="119" t="s">
        <v>1323</v>
      </c>
      <c r="D524" s="110" t="s">
        <v>1324</v>
      </c>
      <c r="E524" s="128">
        <f>'[1]Rovnák 2k Cr'!I4</f>
        <v>170</v>
      </c>
      <c r="F524" s="111">
        <f t="shared" si="11"/>
        <v>205.7</v>
      </c>
      <c r="G524" s="112" t="s">
        <v>24</v>
      </c>
      <c r="H524" s="113">
        <v>1</v>
      </c>
      <c r="I524" s="105">
        <v>8595614735100</v>
      </c>
      <c r="J524" s="120"/>
    </row>
    <row r="525" spans="1:10">
      <c r="A525" s="107" t="s">
        <v>1325</v>
      </c>
      <c r="B525" s="108" t="s">
        <v>1320</v>
      </c>
      <c r="C525" s="120" t="s">
        <v>114</v>
      </c>
      <c r="D525" s="110" t="s">
        <v>1326</v>
      </c>
      <c r="E525" s="128">
        <f>'[1]Rovnák 3k N'!I4</f>
        <v>230</v>
      </c>
      <c r="F525" s="111">
        <f t="shared" si="11"/>
        <v>278.3</v>
      </c>
      <c r="G525" s="112" t="s">
        <v>24</v>
      </c>
      <c r="H525" s="113">
        <v>1</v>
      </c>
      <c r="I525" s="105">
        <v>8595614735155</v>
      </c>
      <c r="J525" s="120"/>
    </row>
    <row r="526" spans="1:10">
      <c r="A526" s="107" t="s">
        <v>1327</v>
      </c>
      <c r="B526" s="108" t="s">
        <v>1328</v>
      </c>
      <c r="C526" s="109" t="s">
        <v>1329</v>
      </c>
      <c r="D526" s="110" t="s">
        <v>1330</v>
      </c>
      <c r="E526" s="128">
        <f>[1]Zboží!E36</f>
        <v>268</v>
      </c>
      <c r="F526" s="111">
        <f t="shared" si="11"/>
        <v>324.27999999999997</v>
      </c>
      <c r="G526" s="112" t="s">
        <v>556</v>
      </c>
      <c r="H526" s="137" t="s">
        <v>1331</v>
      </c>
      <c r="I526" s="105">
        <v>8595614771658</v>
      </c>
      <c r="J526" s="120"/>
    </row>
    <row r="527" spans="1:10">
      <c r="A527" s="107" t="s">
        <v>1332</v>
      </c>
      <c r="B527" s="108" t="s">
        <v>1333</v>
      </c>
      <c r="C527" s="119" t="s">
        <v>1323</v>
      </c>
      <c r="D527" s="110" t="s">
        <v>1334</v>
      </c>
      <c r="E527" s="128">
        <f>[1]Zboží!E37</f>
        <v>130</v>
      </c>
      <c r="F527" s="111">
        <f t="shared" si="11"/>
        <v>157.30000000000001</v>
      </c>
      <c r="G527" s="112" t="s">
        <v>24</v>
      </c>
      <c r="H527" s="113">
        <v>1</v>
      </c>
      <c r="I527" s="105">
        <v>8590804033639</v>
      </c>
      <c r="J527" s="120" t="s">
        <v>557</v>
      </c>
    </row>
    <row r="528" spans="1:10">
      <c r="A528" s="107" t="s">
        <v>1335</v>
      </c>
      <c r="B528" s="108" t="s">
        <v>1336</v>
      </c>
      <c r="C528" s="119" t="s">
        <v>1323</v>
      </c>
      <c r="D528" s="110" t="s">
        <v>1337</v>
      </c>
      <c r="E528" s="128">
        <f>[1]Zboží!E38</f>
        <v>175</v>
      </c>
      <c r="F528" s="111">
        <f t="shared" si="11"/>
        <v>211.75</v>
      </c>
      <c r="G528" s="112" t="s">
        <v>24</v>
      </c>
      <c r="H528" s="113">
        <v>1</v>
      </c>
      <c r="I528" s="105">
        <v>8595614771801</v>
      </c>
      <c r="J528" s="120" t="s">
        <v>557</v>
      </c>
    </row>
    <row r="529" spans="1:10">
      <c r="A529" s="107" t="s">
        <v>1338</v>
      </c>
      <c r="B529" s="108" t="s">
        <v>1339</v>
      </c>
      <c r="C529" s="119" t="s">
        <v>311</v>
      </c>
      <c r="D529" s="110" t="s">
        <v>1340</v>
      </c>
      <c r="E529" s="128">
        <f>[1]štítek!I4</f>
        <v>4</v>
      </c>
      <c r="F529" s="111">
        <f t="shared" si="11"/>
        <v>4.84</v>
      </c>
      <c r="G529" s="112" t="s">
        <v>24</v>
      </c>
      <c r="H529" s="113">
        <v>50</v>
      </c>
      <c r="I529" s="105">
        <v>8595614760010</v>
      </c>
      <c r="J529" s="120"/>
    </row>
    <row r="530" spans="1:10">
      <c r="A530" s="107" t="s">
        <v>1341</v>
      </c>
      <c r="B530" s="108" t="s">
        <v>1339</v>
      </c>
      <c r="C530" s="119" t="s">
        <v>311</v>
      </c>
      <c r="D530" s="110" t="s">
        <v>1342</v>
      </c>
      <c r="E530" s="128">
        <f>[1]štítek!I4</f>
        <v>4</v>
      </c>
      <c r="F530" s="111">
        <f t="shared" si="11"/>
        <v>4.84</v>
      </c>
      <c r="G530" s="112" t="s">
        <v>24</v>
      </c>
      <c r="H530" s="113">
        <v>50</v>
      </c>
      <c r="I530" s="105">
        <v>8595614760058</v>
      </c>
      <c r="J530" s="120"/>
    </row>
    <row r="531" spans="1:10">
      <c r="A531" s="107" t="s">
        <v>1343</v>
      </c>
      <c r="B531" s="108" t="s">
        <v>1339</v>
      </c>
      <c r="C531" s="119" t="s">
        <v>311</v>
      </c>
      <c r="D531" s="110" t="s">
        <v>1344</v>
      </c>
      <c r="E531" s="128">
        <f>[1]štítek!I4</f>
        <v>4</v>
      </c>
      <c r="F531" s="111">
        <f t="shared" si="11"/>
        <v>4.84</v>
      </c>
      <c r="G531" s="112" t="s">
        <v>24</v>
      </c>
      <c r="H531" s="113">
        <v>50</v>
      </c>
      <c r="I531" s="105">
        <v>8595614760102</v>
      </c>
      <c r="J531" s="120"/>
    </row>
    <row r="532" spans="1:10">
      <c r="A532" s="107" t="s">
        <v>1345</v>
      </c>
      <c r="B532" s="108" t="s">
        <v>1339</v>
      </c>
      <c r="C532" s="119" t="s">
        <v>311</v>
      </c>
      <c r="D532" s="110" t="s">
        <v>1346</v>
      </c>
      <c r="E532" s="128">
        <f>[1]štítek!I4</f>
        <v>4</v>
      </c>
      <c r="F532" s="111">
        <f t="shared" si="11"/>
        <v>4.84</v>
      </c>
      <c r="G532" s="112" t="s">
        <v>24</v>
      </c>
      <c r="H532" s="113">
        <v>50</v>
      </c>
      <c r="I532" s="105">
        <v>8595614760157</v>
      </c>
      <c r="J532" s="120"/>
    </row>
    <row r="533" spans="1:10">
      <c r="A533" s="107" t="s">
        <v>1347</v>
      </c>
      <c r="B533" s="108" t="s">
        <v>1339</v>
      </c>
      <c r="C533" s="119" t="s">
        <v>311</v>
      </c>
      <c r="D533" s="110" t="s">
        <v>1348</v>
      </c>
      <c r="E533" s="128">
        <f>[1]štítek!I4</f>
        <v>4</v>
      </c>
      <c r="F533" s="111">
        <f t="shared" si="11"/>
        <v>4.84</v>
      </c>
      <c r="G533" s="112" t="s">
        <v>24</v>
      </c>
      <c r="H533" s="113">
        <v>50</v>
      </c>
      <c r="I533" s="105">
        <v>8595614760201</v>
      </c>
      <c r="J533" s="120"/>
    </row>
    <row r="534" spans="1:10">
      <c r="A534" s="107" t="s">
        <v>1349</v>
      </c>
      <c r="B534" s="108" t="s">
        <v>1339</v>
      </c>
      <c r="C534" s="119" t="s">
        <v>311</v>
      </c>
      <c r="D534" s="110" t="s">
        <v>1350</v>
      </c>
      <c r="E534" s="128">
        <f>[1]štítek!I4</f>
        <v>4</v>
      </c>
      <c r="F534" s="111">
        <f t="shared" si="11"/>
        <v>4.84</v>
      </c>
      <c r="G534" s="112" t="s">
        <v>24</v>
      </c>
      <c r="H534" s="113">
        <v>50</v>
      </c>
      <c r="I534" s="105">
        <v>8595614760256</v>
      </c>
      <c r="J534" s="120"/>
    </row>
    <row r="535" spans="1:10">
      <c r="A535" s="107" t="s">
        <v>1351</v>
      </c>
      <c r="B535" s="108" t="s">
        <v>1339</v>
      </c>
      <c r="C535" s="119" t="s">
        <v>311</v>
      </c>
      <c r="D535" s="110" t="s">
        <v>1352</v>
      </c>
      <c r="E535" s="128">
        <f>[1]štítek!I4</f>
        <v>4</v>
      </c>
      <c r="F535" s="111">
        <f t="shared" si="11"/>
        <v>4.84</v>
      </c>
      <c r="G535" s="112" t="s">
        <v>24</v>
      </c>
      <c r="H535" s="113">
        <v>50</v>
      </c>
      <c r="I535" s="105">
        <v>8595614760300</v>
      </c>
      <c r="J535" s="120"/>
    </row>
    <row r="536" spans="1:10">
      <c r="A536" s="107" t="s">
        <v>1353</v>
      </c>
      <c r="B536" s="108" t="s">
        <v>1339</v>
      </c>
      <c r="C536" s="119" t="s">
        <v>311</v>
      </c>
      <c r="D536" s="110" t="s">
        <v>1354</v>
      </c>
      <c r="E536" s="128">
        <f>[1]štítek!I4</f>
        <v>4</v>
      </c>
      <c r="F536" s="111">
        <f t="shared" si="11"/>
        <v>4.84</v>
      </c>
      <c r="G536" s="112" t="s">
        <v>24</v>
      </c>
      <c r="H536" s="113">
        <v>50</v>
      </c>
      <c r="I536" s="105">
        <v>8595614760355</v>
      </c>
      <c r="J536" s="120"/>
    </row>
    <row r="537" spans="1:10">
      <c r="A537" s="107" t="s">
        <v>1355</v>
      </c>
      <c r="B537" s="108" t="s">
        <v>1339</v>
      </c>
      <c r="C537" s="119" t="s">
        <v>311</v>
      </c>
      <c r="D537" s="110" t="s">
        <v>1356</v>
      </c>
      <c r="E537" s="128">
        <f>[1]štítek!I4</f>
        <v>4</v>
      </c>
      <c r="F537" s="111">
        <f t="shared" si="11"/>
        <v>4.84</v>
      </c>
      <c r="G537" s="112" t="s">
        <v>24</v>
      </c>
      <c r="H537" s="113">
        <v>50</v>
      </c>
      <c r="I537" s="105">
        <v>8595614760409</v>
      </c>
      <c r="J537" s="120"/>
    </row>
    <row r="538" spans="1:10">
      <c r="A538" s="107" t="s">
        <v>1357</v>
      </c>
      <c r="B538" s="108" t="s">
        <v>1339</v>
      </c>
      <c r="C538" s="119" t="s">
        <v>311</v>
      </c>
      <c r="D538" s="110" t="s">
        <v>1358</v>
      </c>
      <c r="E538" s="128">
        <f>[1]štítek!I4</f>
        <v>4</v>
      </c>
      <c r="F538" s="111">
        <f t="shared" si="11"/>
        <v>4.84</v>
      </c>
      <c r="G538" s="112" t="s">
        <v>24</v>
      </c>
      <c r="H538" s="113">
        <v>50</v>
      </c>
      <c r="I538" s="105">
        <v>8595614760454</v>
      </c>
      <c r="J538" s="120"/>
    </row>
    <row r="539" spans="1:10">
      <c r="A539" s="107" t="s">
        <v>1359</v>
      </c>
      <c r="B539" s="108" t="s">
        <v>1339</v>
      </c>
      <c r="C539" s="119" t="s">
        <v>311</v>
      </c>
      <c r="D539" s="110" t="s">
        <v>1360</v>
      </c>
      <c r="E539" s="128">
        <f>[1]štítek!I4</f>
        <v>4</v>
      </c>
      <c r="F539" s="111">
        <f t="shared" si="11"/>
        <v>4.84</v>
      </c>
      <c r="G539" s="112" t="s">
        <v>24</v>
      </c>
      <c r="H539" s="113">
        <v>50</v>
      </c>
      <c r="I539" s="105">
        <v>8595614760508</v>
      </c>
      <c r="J539" s="120"/>
    </row>
    <row r="540" spans="1:10">
      <c r="A540" s="107" t="s">
        <v>1361</v>
      </c>
      <c r="B540" s="108" t="s">
        <v>1339</v>
      </c>
      <c r="C540" s="119" t="s">
        <v>311</v>
      </c>
      <c r="D540" s="110" t="s">
        <v>1362</v>
      </c>
      <c r="E540" s="128">
        <f>[1]štítek!I4</f>
        <v>4</v>
      </c>
      <c r="F540" s="111">
        <f t="shared" si="11"/>
        <v>4.84</v>
      </c>
      <c r="G540" s="112" t="s">
        <v>24</v>
      </c>
      <c r="H540" s="113">
        <v>50</v>
      </c>
      <c r="I540" s="105">
        <v>8595614760553</v>
      </c>
      <c r="J540" s="120"/>
    </row>
    <row r="541" spans="1:10">
      <c r="A541" s="107" t="s">
        <v>1363</v>
      </c>
      <c r="B541" s="108" t="s">
        <v>1339</v>
      </c>
      <c r="C541" s="119" t="s">
        <v>311</v>
      </c>
      <c r="D541" s="110" t="s">
        <v>1364</v>
      </c>
      <c r="E541" s="128">
        <f>[1]štítek!I4</f>
        <v>4</v>
      </c>
      <c r="F541" s="111">
        <f t="shared" si="11"/>
        <v>4.84</v>
      </c>
      <c r="G541" s="112" t="s">
        <v>24</v>
      </c>
      <c r="H541" s="113">
        <v>50</v>
      </c>
      <c r="I541" s="105">
        <v>8595614760607</v>
      </c>
      <c r="J541" s="120"/>
    </row>
    <row r="542" spans="1:10">
      <c r="A542" s="107" t="s">
        <v>1365</v>
      </c>
      <c r="B542" s="108" t="s">
        <v>1339</v>
      </c>
      <c r="C542" s="119" t="s">
        <v>311</v>
      </c>
      <c r="D542" s="110" t="s">
        <v>1366</v>
      </c>
      <c r="E542" s="128">
        <f>[1]štítek!I4</f>
        <v>4</v>
      </c>
      <c r="F542" s="111">
        <f t="shared" si="11"/>
        <v>4.84</v>
      </c>
      <c r="G542" s="112" t="s">
        <v>24</v>
      </c>
      <c r="H542" s="113">
        <v>50</v>
      </c>
      <c r="I542" s="105">
        <v>8595614760652</v>
      </c>
      <c r="J542" s="120"/>
    </row>
    <row r="543" spans="1:10">
      <c r="A543" s="107" t="s">
        <v>1367</v>
      </c>
      <c r="B543" s="108" t="s">
        <v>1339</v>
      </c>
      <c r="C543" s="119" t="s">
        <v>311</v>
      </c>
      <c r="D543" s="110" t="s">
        <v>1368</v>
      </c>
      <c r="E543" s="128">
        <f>[1]štítek!I4</f>
        <v>4</v>
      </c>
      <c r="F543" s="111">
        <f t="shared" si="11"/>
        <v>4.84</v>
      </c>
      <c r="G543" s="112" t="s">
        <v>24</v>
      </c>
      <c r="H543" s="113">
        <v>50</v>
      </c>
      <c r="I543" s="105">
        <v>8595614760706</v>
      </c>
      <c r="J543" s="120"/>
    </row>
    <row r="544" spans="1:10">
      <c r="A544" s="107" t="s">
        <v>1369</v>
      </c>
      <c r="B544" s="108" t="s">
        <v>1339</v>
      </c>
      <c r="C544" s="119" t="s">
        <v>311</v>
      </c>
      <c r="D544" s="110" t="s">
        <v>1370</v>
      </c>
      <c r="E544" s="128">
        <f>[1]štítek!I4</f>
        <v>4</v>
      </c>
      <c r="F544" s="111">
        <f t="shared" si="11"/>
        <v>4.84</v>
      </c>
      <c r="G544" s="112" t="s">
        <v>24</v>
      </c>
      <c r="H544" s="113">
        <v>50</v>
      </c>
      <c r="I544" s="105">
        <v>8595614760751</v>
      </c>
      <c r="J544" s="120"/>
    </row>
    <row r="545" spans="1:10">
      <c r="A545" s="107" t="s">
        <v>1371</v>
      </c>
      <c r="B545" s="108" t="s">
        <v>1339</v>
      </c>
      <c r="C545" s="119" t="s">
        <v>311</v>
      </c>
      <c r="D545" s="110" t="s">
        <v>1372</v>
      </c>
      <c r="E545" s="128">
        <f>[1]štítek!I4</f>
        <v>4</v>
      </c>
      <c r="F545" s="111">
        <f t="shared" si="11"/>
        <v>4.84</v>
      </c>
      <c r="G545" s="112" t="s">
        <v>24</v>
      </c>
      <c r="H545" s="113">
        <v>50</v>
      </c>
      <c r="I545" s="105">
        <v>8595614761154</v>
      </c>
      <c r="J545" s="120"/>
    </row>
    <row r="546" spans="1:10">
      <c r="A546" s="107" t="s">
        <v>1373</v>
      </c>
      <c r="B546" s="108" t="s">
        <v>1339</v>
      </c>
      <c r="C546" s="119" t="s">
        <v>311</v>
      </c>
      <c r="D546" s="110" t="s">
        <v>1374</v>
      </c>
      <c r="E546" s="128">
        <f>[1]štítek!I4</f>
        <v>4</v>
      </c>
      <c r="F546" s="111">
        <f t="shared" si="11"/>
        <v>4.84</v>
      </c>
      <c r="G546" s="112" t="s">
        <v>24</v>
      </c>
      <c r="H546" s="113">
        <v>50</v>
      </c>
      <c r="I546" s="105">
        <v>8595614760805</v>
      </c>
      <c r="J546" s="120"/>
    </row>
    <row r="547" spans="1:10">
      <c r="A547" s="107" t="s">
        <v>1375</v>
      </c>
      <c r="B547" s="108" t="s">
        <v>1339</v>
      </c>
      <c r="C547" s="119" t="s">
        <v>311</v>
      </c>
      <c r="D547" s="110" t="s">
        <v>1376</v>
      </c>
      <c r="E547" s="128">
        <f>[1]štítek!I4</f>
        <v>4</v>
      </c>
      <c r="F547" s="111">
        <f t="shared" si="11"/>
        <v>4.84</v>
      </c>
      <c r="G547" s="112" t="s">
        <v>24</v>
      </c>
      <c r="H547" s="113">
        <v>50</v>
      </c>
      <c r="I547" s="105">
        <v>8595614760850</v>
      </c>
      <c r="J547" s="120"/>
    </row>
    <row r="548" spans="1:10">
      <c r="A548" s="107" t="s">
        <v>1377</v>
      </c>
      <c r="B548" s="108" t="s">
        <v>1378</v>
      </c>
      <c r="C548" s="119" t="s">
        <v>114</v>
      </c>
      <c r="D548" s="110" t="s">
        <v>1379</v>
      </c>
      <c r="E548" s="128">
        <f>[1]Zboží!E39</f>
        <v>19</v>
      </c>
      <c r="F548" s="111">
        <f t="shared" si="11"/>
        <v>22.99</v>
      </c>
      <c r="G548" s="112" t="s">
        <v>116</v>
      </c>
      <c r="H548" s="113">
        <v>1</v>
      </c>
      <c r="I548" s="105">
        <v>8595614771702</v>
      </c>
      <c r="J548" s="120"/>
    </row>
    <row r="549" spans="1:10">
      <c r="A549" s="107" t="s">
        <v>1380</v>
      </c>
      <c r="B549" s="108" t="s">
        <v>1381</v>
      </c>
      <c r="C549" s="120" t="s">
        <v>114</v>
      </c>
      <c r="D549" s="110" t="s">
        <v>1382</v>
      </c>
      <c r="E549" s="128">
        <f>[1]Zboží!E40</f>
        <v>7.5</v>
      </c>
      <c r="F549" s="111">
        <f t="shared" si="11"/>
        <v>9.08</v>
      </c>
      <c r="G549" s="112" t="s">
        <v>24</v>
      </c>
      <c r="H549" s="113">
        <v>1</v>
      </c>
      <c r="I549" s="105">
        <v>8595614771757</v>
      </c>
      <c r="J549" s="120"/>
    </row>
    <row r="550" spans="1:10">
      <c r="A550" s="31" t="s">
        <v>1383</v>
      </c>
      <c r="B550" s="32" t="s">
        <v>1384</v>
      </c>
      <c r="C550" s="115" t="s">
        <v>22</v>
      </c>
      <c r="D550" s="33" t="s">
        <v>1385</v>
      </c>
      <c r="E550" s="34">
        <f>[1]Zboží!E74</f>
        <v>2.5</v>
      </c>
      <c r="F550" s="35">
        <f t="shared" si="11"/>
        <v>3.03</v>
      </c>
      <c r="G550" s="36" t="s">
        <v>24</v>
      </c>
      <c r="H550" s="37">
        <v>1</v>
      </c>
      <c r="I550" s="38">
        <v>8595614703000</v>
      </c>
      <c r="J550" s="39" t="s">
        <v>557</v>
      </c>
    </row>
    <row r="551" spans="1:10">
      <c r="A551" s="31" t="s">
        <v>1386</v>
      </c>
      <c r="B551" s="32" t="s">
        <v>1387</v>
      </c>
      <c r="C551" s="115" t="s">
        <v>22</v>
      </c>
      <c r="D551" s="33" t="s">
        <v>1388</v>
      </c>
      <c r="E551" s="34">
        <f>[1]Zboží!E75</f>
        <v>2.5</v>
      </c>
      <c r="F551" s="35">
        <f t="shared" si="11"/>
        <v>3.03</v>
      </c>
      <c r="G551" s="36" t="s">
        <v>24</v>
      </c>
      <c r="H551" s="37">
        <v>1</v>
      </c>
      <c r="I551" s="38">
        <v>8595614700153</v>
      </c>
      <c r="J551" s="39" t="s">
        <v>557</v>
      </c>
    </row>
    <row r="552" spans="1:10">
      <c r="A552" s="31" t="s">
        <v>1389</v>
      </c>
      <c r="B552" s="32" t="s">
        <v>1390</v>
      </c>
      <c r="C552" s="115" t="s">
        <v>22</v>
      </c>
      <c r="D552" s="33" t="s">
        <v>1391</v>
      </c>
      <c r="E552" s="34">
        <f>[1]Zboží!E76</f>
        <v>3.2</v>
      </c>
      <c r="F552" s="35">
        <f t="shared" si="11"/>
        <v>3.87</v>
      </c>
      <c r="G552" s="36" t="s">
        <v>24</v>
      </c>
      <c r="H552" s="37">
        <v>1</v>
      </c>
      <c r="I552" s="38">
        <v>8595614705301</v>
      </c>
      <c r="J552" s="39" t="s">
        <v>557</v>
      </c>
    </row>
    <row r="553" spans="1:10">
      <c r="A553" s="31" t="s">
        <v>1392</v>
      </c>
      <c r="B553" s="32" t="s">
        <v>1393</v>
      </c>
      <c r="C553" s="115" t="s">
        <v>599</v>
      </c>
      <c r="D553" s="33" t="s">
        <v>1394</v>
      </c>
      <c r="E553" s="34">
        <f>[1]Zboží!E77</f>
        <v>10</v>
      </c>
      <c r="F553" s="35">
        <f t="shared" ref="F553:F571" si="12">ROUND(E553*$N$3,2)</f>
        <v>12.1</v>
      </c>
      <c r="G553" s="36" t="s">
        <v>24</v>
      </c>
      <c r="H553" s="37">
        <v>1</v>
      </c>
      <c r="I553" s="38">
        <v>8595614721356</v>
      </c>
      <c r="J553" s="39" t="s">
        <v>557</v>
      </c>
    </row>
    <row r="554" spans="1:10">
      <c r="A554" s="31" t="s">
        <v>1395</v>
      </c>
      <c r="B554" s="32" t="s">
        <v>1384</v>
      </c>
      <c r="C554" s="115" t="s">
        <v>114</v>
      </c>
      <c r="D554" s="33" t="s">
        <v>1396</v>
      </c>
      <c r="E554" s="34">
        <f>[1]Zboží!E78</f>
        <v>5</v>
      </c>
      <c r="F554" s="35">
        <f t="shared" si="12"/>
        <v>6.05</v>
      </c>
      <c r="G554" s="36" t="s">
        <v>24</v>
      </c>
      <c r="H554" s="37">
        <v>1</v>
      </c>
      <c r="I554" s="38">
        <v>8595614733403</v>
      </c>
      <c r="J554" s="39" t="s">
        <v>557</v>
      </c>
    </row>
    <row r="555" spans="1:10">
      <c r="A555" s="31" t="s">
        <v>1397</v>
      </c>
      <c r="B555" s="32" t="s">
        <v>1398</v>
      </c>
      <c r="C555" s="115" t="s">
        <v>22</v>
      </c>
      <c r="D555" s="33" t="s">
        <v>1399</v>
      </c>
      <c r="E555" s="34">
        <f>[1]Zboží!E79</f>
        <v>0.8</v>
      </c>
      <c r="F555" s="35">
        <f t="shared" si="12"/>
        <v>0.97</v>
      </c>
      <c r="G555" s="36" t="s">
        <v>24</v>
      </c>
      <c r="H555" s="37">
        <v>1</v>
      </c>
      <c r="I555" s="38">
        <v>8595614771856</v>
      </c>
      <c r="J555" s="39" t="s">
        <v>557</v>
      </c>
    </row>
    <row r="556" spans="1:10">
      <c r="A556" s="31" t="s">
        <v>1400</v>
      </c>
      <c r="B556" s="32" t="s">
        <v>1401</v>
      </c>
      <c r="C556" s="115" t="s">
        <v>22</v>
      </c>
      <c r="D556" s="33" t="s">
        <v>1402</v>
      </c>
      <c r="E556" s="34">
        <f>[1]Zboží!E80</f>
        <v>0.9</v>
      </c>
      <c r="F556" s="35">
        <f t="shared" si="12"/>
        <v>1.0900000000000001</v>
      </c>
      <c r="G556" s="36" t="s">
        <v>24</v>
      </c>
      <c r="H556" s="37">
        <v>1</v>
      </c>
      <c r="I556" s="38">
        <v>8595614771900</v>
      </c>
      <c r="J556" s="39" t="s">
        <v>557</v>
      </c>
    </row>
    <row r="557" spans="1:10">
      <c r="A557" s="31" t="s">
        <v>1403</v>
      </c>
      <c r="B557" s="32" t="s">
        <v>1404</v>
      </c>
      <c r="C557" s="115" t="s">
        <v>599</v>
      </c>
      <c r="D557" s="33" t="s">
        <v>1405</v>
      </c>
      <c r="E557" s="34">
        <f>[1]Zboží!E83</f>
        <v>6</v>
      </c>
      <c r="F557" s="35">
        <f t="shared" si="12"/>
        <v>7.26</v>
      </c>
      <c r="G557" s="36" t="s">
        <v>24</v>
      </c>
      <c r="H557" s="37">
        <v>1</v>
      </c>
      <c r="I557" s="38">
        <v>8595614771955</v>
      </c>
      <c r="J557" s="39" t="s">
        <v>557</v>
      </c>
    </row>
    <row r="558" spans="1:10">
      <c r="A558" s="31" t="s">
        <v>1406</v>
      </c>
      <c r="B558" s="32" t="s">
        <v>1401</v>
      </c>
      <c r="C558" s="115" t="s">
        <v>599</v>
      </c>
      <c r="D558" s="33" t="s">
        <v>1407</v>
      </c>
      <c r="E558" s="34">
        <f>[1]Zboží!E84</f>
        <v>7</v>
      </c>
      <c r="F558" s="35">
        <f t="shared" si="12"/>
        <v>8.4700000000000006</v>
      </c>
      <c r="G558" s="36" t="s">
        <v>24</v>
      </c>
      <c r="H558" s="37">
        <v>1</v>
      </c>
      <c r="I558" s="38">
        <v>8595614772006</v>
      </c>
      <c r="J558" s="39" t="s">
        <v>557</v>
      </c>
    </row>
    <row r="559" spans="1:10">
      <c r="A559" s="31" t="s">
        <v>1408</v>
      </c>
      <c r="B559" s="32" t="s">
        <v>1401</v>
      </c>
      <c r="C559" s="115" t="s">
        <v>114</v>
      </c>
      <c r="D559" s="33" t="s">
        <v>1409</v>
      </c>
      <c r="E559" s="34">
        <f>[1]Zboží!E86</f>
        <v>3</v>
      </c>
      <c r="F559" s="35">
        <f t="shared" si="12"/>
        <v>3.63</v>
      </c>
      <c r="G559" s="36" t="s">
        <v>24</v>
      </c>
      <c r="H559" s="37">
        <v>1</v>
      </c>
      <c r="I559" s="38">
        <v>8595614772051</v>
      </c>
      <c r="J559" s="39" t="s">
        <v>557</v>
      </c>
    </row>
    <row r="560" spans="1:10">
      <c r="A560" s="31" t="s">
        <v>1410</v>
      </c>
      <c r="B560" s="32" t="s">
        <v>1411</v>
      </c>
      <c r="C560" s="115" t="s">
        <v>22</v>
      </c>
      <c r="D560" s="33" t="s">
        <v>1412</v>
      </c>
      <c r="E560" s="34">
        <f>[1]Zboží!E81</f>
        <v>0.4</v>
      </c>
      <c r="F560" s="35">
        <f t="shared" si="12"/>
        <v>0.48</v>
      </c>
      <c r="G560" s="36" t="s">
        <v>24</v>
      </c>
      <c r="H560" s="37">
        <v>1</v>
      </c>
      <c r="I560" s="38">
        <v>8595614772105</v>
      </c>
      <c r="J560" s="39" t="s">
        <v>557</v>
      </c>
    </row>
    <row r="561" spans="1:10">
      <c r="A561" s="31" t="s">
        <v>1413</v>
      </c>
      <c r="B561" s="32" t="s">
        <v>1411</v>
      </c>
      <c r="C561" s="115" t="s">
        <v>1414</v>
      </c>
      <c r="D561" s="33" t="s">
        <v>1415</v>
      </c>
      <c r="E561" s="34">
        <f>[1]Zboží!E82</f>
        <v>2.5</v>
      </c>
      <c r="F561" s="35">
        <f t="shared" si="12"/>
        <v>3.03</v>
      </c>
      <c r="G561" s="36" t="s">
        <v>24</v>
      </c>
      <c r="H561" s="37">
        <v>1</v>
      </c>
      <c r="I561" s="38">
        <v>8595614772150</v>
      </c>
      <c r="J561" s="39" t="s">
        <v>557</v>
      </c>
    </row>
    <row r="562" spans="1:10">
      <c r="A562" s="31" t="s">
        <v>1416</v>
      </c>
      <c r="B562" s="32" t="s">
        <v>1411</v>
      </c>
      <c r="C562" s="115" t="s">
        <v>599</v>
      </c>
      <c r="D562" s="33" t="s">
        <v>1417</v>
      </c>
      <c r="E562" s="34">
        <f>[1]Zboží!E85</f>
        <v>3.5</v>
      </c>
      <c r="F562" s="35">
        <f t="shared" si="12"/>
        <v>4.24</v>
      </c>
      <c r="G562" s="36" t="s">
        <v>24</v>
      </c>
      <c r="H562" s="37">
        <v>1</v>
      </c>
      <c r="I562" s="38">
        <v>8595614772204</v>
      </c>
      <c r="J562" s="39" t="s">
        <v>557</v>
      </c>
    </row>
    <row r="563" spans="1:10">
      <c r="A563" s="31" t="s">
        <v>1418</v>
      </c>
      <c r="B563" s="32" t="s">
        <v>1419</v>
      </c>
      <c r="C563" s="115" t="s">
        <v>114</v>
      </c>
      <c r="D563" s="33" t="s">
        <v>1420</v>
      </c>
      <c r="E563" s="34">
        <f>[1]Zboží!E87</f>
        <v>1.5</v>
      </c>
      <c r="F563" s="35">
        <f t="shared" si="12"/>
        <v>1.82</v>
      </c>
      <c r="G563" s="36" t="s">
        <v>24</v>
      </c>
      <c r="H563" s="37">
        <v>1</v>
      </c>
      <c r="I563" s="38">
        <v>8595614772259</v>
      </c>
      <c r="J563" s="39" t="s">
        <v>557</v>
      </c>
    </row>
    <row r="564" spans="1:10">
      <c r="A564" s="31" t="s">
        <v>1421</v>
      </c>
      <c r="B564" s="32" t="s">
        <v>1422</v>
      </c>
      <c r="C564" s="115" t="s">
        <v>22</v>
      </c>
      <c r="D564" s="33" t="s">
        <v>1423</v>
      </c>
      <c r="E564" s="34">
        <f>[1]Zboží!E49</f>
        <v>3.4</v>
      </c>
      <c r="F564" s="35">
        <f t="shared" si="12"/>
        <v>4.1100000000000003</v>
      </c>
      <c r="G564" s="36" t="s">
        <v>24</v>
      </c>
      <c r="H564" s="37">
        <v>1</v>
      </c>
      <c r="I564" s="38">
        <v>4012195250586</v>
      </c>
      <c r="J564" s="39" t="s">
        <v>557</v>
      </c>
    </row>
    <row r="565" spans="1:10">
      <c r="A565" s="31" t="s">
        <v>1424</v>
      </c>
      <c r="B565" s="32" t="s">
        <v>1425</v>
      </c>
      <c r="C565" s="115" t="s">
        <v>311</v>
      </c>
      <c r="D565" s="33" t="s">
        <v>1426</v>
      </c>
      <c r="E565" s="34">
        <f>[1]Zboží!E41</f>
        <v>1.2</v>
      </c>
      <c r="F565" s="35">
        <f t="shared" si="12"/>
        <v>1.45</v>
      </c>
      <c r="G565" s="36" t="s">
        <v>24</v>
      </c>
      <c r="H565" s="37">
        <v>1</v>
      </c>
      <c r="I565" s="38">
        <v>8590108400090</v>
      </c>
      <c r="J565" s="39" t="s">
        <v>557</v>
      </c>
    </row>
    <row r="566" spans="1:10">
      <c r="A566" s="31" t="s">
        <v>1427</v>
      </c>
      <c r="B566" s="32" t="s">
        <v>1428</v>
      </c>
      <c r="C566" s="115" t="s">
        <v>311</v>
      </c>
      <c r="D566" s="33" t="s">
        <v>1429</v>
      </c>
      <c r="E566" s="34">
        <f>[1]Zboží!E42</f>
        <v>1.2</v>
      </c>
      <c r="F566" s="35">
        <f t="shared" si="12"/>
        <v>1.45</v>
      </c>
      <c r="G566" s="36" t="s">
        <v>24</v>
      </c>
      <c r="H566" s="37">
        <v>1</v>
      </c>
      <c r="I566" s="38">
        <v>8590108400236</v>
      </c>
      <c r="J566" s="39" t="s">
        <v>557</v>
      </c>
    </row>
    <row r="567" spans="1:10">
      <c r="A567" s="31" t="s">
        <v>1430</v>
      </c>
      <c r="B567" s="32" t="s">
        <v>1431</v>
      </c>
      <c r="C567" s="115" t="s">
        <v>311</v>
      </c>
      <c r="D567" s="33" t="s">
        <v>1432</v>
      </c>
      <c r="E567" s="34">
        <f>[1]Zboží!E43</f>
        <v>5.5</v>
      </c>
      <c r="F567" s="35">
        <f t="shared" si="12"/>
        <v>6.66</v>
      </c>
      <c r="G567" s="36" t="s">
        <v>24</v>
      </c>
      <c r="H567" s="37">
        <v>1</v>
      </c>
      <c r="I567" s="38">
        <v>5907704408055</v>
      </c>
      <c r="J567" s="39" t="s">
        <v>557</v>
      </c>
    </row>
    <row r="568" spans="1:10">
      <c r="A568" s="31" t="s">
        <v>1433</v>
      </c>
      <c r="B568" s="32" t="s">
        <v>1434</v>
      </c>
      <c r="C568" s="115" t="s">
        <v>311</v>
      </c>
      <c r="D568" s="33" t="s">
        <v>1435</v>
      </c>
      <c r="E568" s="34">
        <f>[1]Zboží!E44</f>
        <v>8.6</v>
      </c>
      <c r="F568" s="35">
        <f t="shared" si="12"/>
        <v>10.41</v>
      </c>
      <c r="G568" s="36" t="s">
        <v>24</v>
      </c>
      <c r="H568" s="37">
        <v>1</v>
      </c>
      <c r="I568" s="38">
        <v>5907704408086</v>
      </c>
      <c r="J568" s="39" t="s">
        <v>557</v>
      </c>
    </row>
    <row r="569" spans="1:10">
      <c r="A569" s="31" t="s">
        <v>1436</v>
      </c>
      <c r="B569" s="32" t="s">
        <v>1437</v>
      </c>
      <c r="C569" s="115" t="s">
        <v>311</v>
      </c>
      <c r="D569" s="33" t="s">
        <v>1438</v>
      </c>
      <c r="E569" s="34">
        <f>[1]Zboží!E45</f>
        <v>10.199999999999999</v>
      </c>
      <c r="F569" s="35">
        <f t="shared" si="12"/>
        <v>12.34</v>
      </c>
      <c r="G569" s="36" t="s">
        <v>24</v>
      </c>
      <c r="H569" s="37">
        <v>1</v>
      </c>
      <c r="I569" s="38">
        <v>5907704408109</v>
      </c>
      <c r="J569" s="39" t="s">
        <v>557</v>
      </c>
    </row>
    <row r="570" spans="1:10">
      <c r="A570" s="31" t="s">
        <v>1439</v>
      </c>
      <c r="B570" s="32" t="s">
        <v>1440</v>
      </c>
      <c r="C570" s="115" t="s">
        <v>311</v>
      </c>
      <c r="D570" s="33" t="s">
        <v>1441</v>
      </c>
      <c r="E570" s="34">
        <f>[1]Zboží!E50</f>
        <v>18.5</v>
      </c>
      <c r="F570" s="35">
        <f t="shared" si="12"/>
        <v>22.39</v>
      </c>
      <c r="G570" s="36" t="s">
        <v>24</v>
      </c>
      <c r="H570" s="37">
        <v>1</v>
      </c>
      <c r="I570" s="38">
        <v>4048962104684</v>
      </c>
      <c r="J570" s="39" t="s">
        <v>557</v>
      </c>
    </row>
    <row r="571" spans="1:10">
      <c r="A571" s="31" t="s">
        <v>1442</v>
      </c>
      <c r="B571" s="32" t="s">
        <v>1440</v>
      </c>
      <c r="C571" s="115" t="s">
        <v>311</v>
      </c>
      <c r="D571" s="33" t="s">
        <v>1443</v>
      </c>
      <c r="E571" s="34">
        <f>[1]Zboží!E51</f>
        <v>21</v>
      </c>
      <c r="F571" s="35">
        <f t="shared" si="12"/>
        <v>25.41</v>
      </c>
      <c r="G571" s="36" t="s">
        <v>24</v>
      </c>
      <c r="H571" s="37">
        <v>1</v>
      </c>
      <c r="I571" s="38">
        <v>8590108407303</v>
      </c>
      <c r="J571" s="39" t="s">
        <v>557</v>
      </c>
    </row>
    <row r="572" spans="1:10">
      <c r="A572" s="31" t="s">
        <v>1444</v>
      </c>
      <c r="B572" s="32" t="s">
        <v>1445</v>
      </c>
      <c r="C572" s="115" t="s">
        <v>1446</v>
      </c>
      <c r="D572" s="33" t="s">
        <v>1447</v>
      </c>
      <c r="E572" s="34">
        <f>[1]Zboží!E46</f>
        <v>2.4</v>
      </c>
      <c r="F572" s="35">
        <f>ROUND(E572*$N$3,2)</f>
        <v>2.9</v>
      </c>
      <c r="G572" s="36" t="s">
        <v>24</v>
      </c>
      <c r="H572" s="37">
        <v>1</v>
      </c>
      <c r="I572" s="38">
        <v>8590369789170</v>
      </c>
      <c r="J572" s="39" t="s">
        <v>557</v>
      </c>
    </row>
    <row r="573" spans="1:10">
      <c r="A573" s="31" t="s">
        <v>1448</v>
      </c>
      <c r="B573" s="32" t="s">
        <v>1449</v>
      </c>
      <c r="C573" s="115" t="s">
        <v>1446</v>
      </c>
      <c r="D573" s="33" t="s">
        <v>1450</v>
      </c>
      <c r="E573" s="34">
        <f>[1]Zboží!E47</f>
        <v>2.5</v>
      </c>
      <c r="F573" s="35">
        <f>ROUND(E573*$N$3,2)</f>
        <v>3.03</v>
      </c>
      <c r="G573" s="36" t="s">
        <v>24</v>
      </c>
      <c r="H573" s="37">
        <v>1</v>
      </c>
      <c r="I573" s="38">
        <v>8590369789187</v>
      </c>
      <c r="J573" s="39" t="s">
        <v>557</v>
      </c>
    </row>
    <row r="574" spans="1:10">
      <c r="A574" s="31" t="s">
        <v>1451</v>
      </c>
      <c r="B574" s="32" t="s">
        <v>1452</v>
      </c>
      <c r="C574" s="115" t="s">
        <v>1446</v>
      </c>
      <c r="D574" s="33" t="s">
        <v>1453</v>
      </c>
      <c r="E574" s="34">
        <f>[1]Zboží!E48</f>
        <v>5.0999999999999996</v>
      </c>
      <c r="F574" s="35">
        <f>ROUND(E574*$N$3,2)</f>
        <v>6.17</v>
      </c>
      <c r="G574" s="36" t="s">
        <v>24</v>
      </c>
      <c r="H574" s="37">
        <v>1</v>
      </c>
      <c r="I574" s="38">
        <v>8590108401080</v>
      </c>
      <c r="J574" s="39" t="s">
        <v>557</v>
      </c>
    </row>
    <row r="575" spans="1:10">
      <c r="A575" s="31" t="s">
        <v>1454</v>
      </c>
      <c r="B575" s="32" t="s">
        <v>1455</v>
      </c>
      <c r="C575" s="115" t="s">
        <v>311</v>
      </c>
      <c r="D575" s="33" t="s">
        <v>1456</v>
      </c>
      <c r="E575" s="34">
        <f>[1]Zboží!E68</f>
        <v>255</v>
      </c>
      <c r="F575" s="35">
        <f t="shared" ref="F575:F580" si="13">ROUND(E575*$N$3,2)</f>
        <v>308.55</v>
      </c>
      <c r="G575" s="36" t="s">
        <v>24</v>
      </c>
      <c r="H575" s="37">
        <v>1</v>
      </c>
      <c r="I575" s="38">
        <v>8595614772303</v>
      </c>
      <c r="J575" s="39" t="s">
        <v>557</v>
      </c>
    </row>
    <row r="576" spans="1:10">
      <c r="A576" s="31" t="s">
        <v>1457</v>
      </c>
      <c r="B576" s="32" t="s">
        <v>1455</v>
      </c>
      <c r="C576" s="115" t="s">
        <v>311</v>
      </c>
      <c r="D576" s="33" t="s">
        <v>1458</v>
      </c>
      <c r="E576" s="34">
        <f>[1]Zboží!E69</f>
        <v>265</v>
      </c>
      <c r="F576" s="35">
        <f t="shared" si="13"/>
        <v>320.64999999999998</v>
      </c>
      <c r="G576" s="36" t="s">
        <v>24</v>
      </c>
      <c r="H576" s="37">
        <v>1</v>
      </c>
      <c r="I576" s="38">
        <v>8595614772358</v>
      </c>
      <c r="J576" s="39" t="s">
        <v>557</v>
      </c>
    </row>
    <row r="577" spans="1:10">
      <c r="A577" s="31" t="s">
        <v>1459</v>
      </c>
      <c r="B577" s="32" t="s">
        <v>1460</v>
      </c>
      <c r="C577" s="115" t="s">
        <v>311</v>
      </c>
      <c r="D577" s="33" t="s">
        <v>1461</v>
      </c>
      <c r="E577" s="34">
        <f>[1]Zboží!E70</f>
        <v>33</v>
      </c>
      <c r="F577" s="35">
        <f t="shared" si="13"/>
        <v>39.93</v>
      </c>
      <c r="G577" s="36" t="s">
        <v>24</v>
      </c>
      <c r="H577" s="37">
        <v>1</v>
      </c>
      <c r="I577" s="38">
        <v>8595614772501</v>
      </c>
      <c r="J577" s="39" t="s">
        <v>557</v>
      </c>
    </row>
    <row r="578" spans="1:10">
      <c r="A578" s="31" t="s">
        <v>1462</v>
      </c>
      <c r="B578" s="32" t="s">
        <v>1460</v>
      </c>
      <c r="C578" s="115" t="s">
        <v>1463</v>
      </c>
      <c r="D578" s="33" t="s">
        <v>1464</v>
      </c>
      <c r="E578" s="34">
        <f>[1]Zboží!E71</f>
        <v>33</v>
      </c>
      <c r="F578" s="35">
        <f t="shared" si="13"/>
        <v>39.93</v>
      </c>
      <c r="G578" s="36" t="s">
        <v>24</v>
      </c>
      <c r="H578" s="37">
        <v>1</v>
      </c>
      <c r="I578" s="38">
        <v>8595614772556</v>
      </c>
      <c r="J578" s="39" t="s">
        <v>557</v>
      </c>
    </row>
    <row r="579" spans="1:10">
      <c r="A579" s="31" t="s">
        <v>1465</v>
      </c>
      <c r="B579" s="32" t="s">
        <v>1460</v>
      </c>
      <c r="C579" s="115" t="s">
        <v>311</v>
      </c>
      <c r="D579" s="33" t="s">
        <v>1466</v>
      </c>
      <c r="E579" s="34">
        <f>[1]Zboží!E72</f>
        <v>48</v>
      </c>
      <c r="F579" s="35">
        <f t="shared" si="13"/>
        <v>58.08</v>
      </c>
      <c r="G579" s="36" t="s">
        <v>24</v>
      </c>
      <c r="H579" s="37">
        <v>1</v>
      </c>
      <c r="I579" s="38">
        <v>8595614772402</v>
      </c>
      <c r="J579" s="39" t="s">
        <v>557</v>
      </c>
    </row>
    <row r="580" spans="1:10">
      <c r="A580" s="31" t="s">
        <v>1467</v>
      </c>
      <c r="B580" s="32" t="s">
        <v>1460</v>
      </c>
      <c r="C580" s="115" t="s">
        <v>1463</v>
      </c>
      <c r="D580" s="33" t="s">
        <v>1468</v>
      </c>
      <c r="E580" s="34">
        <f>[1]Zboží!E73</f>
        <v>48</v>
      </c>
      <c r="F580" s="35">
        <f t="shared" si="13"/>
        <v>58.08</v>
      </c>
      <c r="G580" s="36" t="s">
        <v>24</v>
      </c>
      <c r="H580" s="37">
        <v>1</v>
      </c>
      <c r="I580" s="38">
        <v>8595614772457</v>
      </c>
      <c r="J580" s="39" t="s">
        <v>557</v>
      </c>
    </row>
    <row r="581" spans="1:10">
      <c r="A581" s="121"/>
      <c r="B581" s="121"/>
      <c r="C581" s="121"/>
      <c r="D581" s="121"/>
      <c r="E581" s="121"/>
      <c r="F581" s="121"/>
      <c r="G581" s="121"/>
      <c r="H581" s="121"/>
      <c r="I581" s="122" t="s">
        <v>1469</v>
      </c>
      <c r="J581" s="123"/>
    </row>
    <row r="582" spans="1:10">
      <c r="A582" s="121"/>
      <c r="B582" s="121"/>
      <c r="C582" s="121"/>
      <c r="D582" s="121"/>
      <c r="E582" s="121"/>
      <c r="F582" s="121"/>
      <c r="G582" s="121"/>
      <c r="H582" s="121"/>
      <c r="I582" s="124" t="s">
        <v>1470</v>
      </c>
      <c r="J582" s="123"/>
    </row>
    <row r="583" spans="1:10">
      <c r="A583" s="121"/>
      <c r="B583" s="121"/>
      <c r="C583" s="121"/>
      <c r="D583" s="121"/>
      <c r="E583" s="121"/>
      <c r="F583" s="121"/>
      <c r="G583" s="121"/>
      <c r="H583" s="121"/>
      <c r="I583" s="124" t="s">
        <v>1471</v>
      </c>
      <c r="J583" s="123"/>
    </row>
    <row r="584" spans="1:10">
      <c r="A584" s="125" t="s">
        <v>1472</v>
      </c>
      <c r="B584" s="121"/>
      <c r="C584" s="121"/>
      <c r="D584" s="121"/>
      <c r="E584" s="121"/>
      <c r="F584" s="121"/>
      <c r="G584" s="121"/>
      <c r="H584" s="121"/>
      <c r="I584" s="126" t="s">
        <v>1473</v>
      </c>
      <c r="J584" s="123"/>
    </row>
  </sheetData>
  <mergeCells count="17">
    <mergeCell ref="A6:I6"/>
    <mergeCell ref="A1:I2"/>
    <mergeCell ref="A3:B3"/>
    <mergeCell ref="C3:H3"/>
    <mergeCell ref="A4:I4"/>
    <mergeCell ref="A5:I5"/>
    <mergeCell ref="A7:I7"/>
    <mergeCell ref="A8:I8"/>
    <mergeCell ref="A9:I9"/>
    <mergeCell ref="A10:I10"/>
    <mergeCell ref="A11:E11"/>
    <mergeCell ref="F11:H11"/>
    <mergeCell ref="S119:AD119"/>
    <mergeCell ref="P199:AA199"/>
    <mergeCell ref="S200:AD200"/>
    <mergeCell ref="S215:AD215"/>
    <mergeCell ref="T216:AE216"/>
  </mergeCells>
  <pageMargins left="0.78740157480314965" right="0" top="0.19685039370078741" bottom="0.19685039370078741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2018</vt:lpstr>
      <vt:lpstr>'ceník 2018'!Oblast_tisku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Lenka Steifová</dc:creator>
  <cp:lastModifiedBy>Lenka Steifová</cp:lastModifiedBy>
  <cp:lastPrinted>2018-04-25T09:23:11Z</cp:lastPrinted>
  <dcterms:created xsi:type="dcterms:W3CDTF">2018-04-25T08:06:42Z</dcterms:created>
  <dcterms:modified xsi:type="dcterms:W3CDTF">2018-04-25T09:23:31Z</dcterms:modified>
</cp:coreProperties>
</file>