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93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Veronika\Ceník 2018\1.7.2018\"/>
    </mc:Choice>
  </mc:AlternateContent>
  <xr:revisionPtr revIDLastSave="0" documentId="8_{FC7D351F-FBE5-4023-873C-79AE05177626}" xr6:coauthVersionLast="33" xr6:coauthVersionMax="33" xr10:uidLastSave="{00000000-0000-0000-0000-000000000000}"/>
  <bookViews>
    <workbookView xWindow="0" yWindow="0" windowWidth="19200" windowHeight="11385"/>
  </bookViews>
  <sheets>
    <sheet name="ceník 2018" sheetId="1" r:id="rId1"/>
  </sheets>
  <externalReferences>
    <externalReference r:id="rId2"/>
  </externalReferences>
  <definedNames>
    <definedName name="_xlnm.Print_Area" localSheetId="0">'ceník 2018'!$A$1:$J$590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86" i="1" l="1"/>
  <c r="F586" i="1" s="1"/>
  <c r="E585" i="1"/>
  <c r="F585" i="1" s="1"/>
  <c r="E584" i="1"/>
  <c r="F584" i="1" s="1"/>
  <c r="E583" i="1"/>
  <c r="F583" i="1" s="1"/>
  <c r="E582" i="1"/>
  <c r="F582" i="1" s="1"/>
  <c r="E581" i="1"/>
  <c r="F581" i="1" s="1"/>
  <c r="E580" i="1"/>
  <c r="F580" i="1" s="1"/>
  <c r="E579" i="1"/>
  <c r="F579" i="1" s="1"/>
  <c r="E578" i="1"/>
  <c r="F578" i="1" s="1"/>
  <c r="E577" i="1"/>
  <c r="F577" i="1" s="1"/>
  <c r="E576" i="1"/>
  <c r="F576" i="1" s="1"/>
  <c r="E575" i="1"/>
  <c r="F575" i="1" s="1"/>
  <c r="E574" i="1"/>
  <c r="F574" i="1" s="1"/>
  <c r="E573" i="1"/>
  <c r="F573" i="1" s="1"/>
  <c r="E572" i="1"/>
  <c r="F572" i="1" s="1"/>
  <c r="E571" i="1"/>
  <c r="F571" i="1" s="1"/>
  <c r="E570" i="1"/>
  <c r="F570" i="1" s="1"/>
  <c r="E569" i="1"/>
  <c r="F569" i="1" s="1"/>
  <c r="E568" i="1"/>
  <c r="F568" i="1" s="1"/>
  <c r="E567" i="1"/>
  <c r="F567" i="1" s="1"/>
  <c r="E566" i="1"/>
  <c r="F566" i="1" s="1"/>
  <c r="E565" i="1"/>
  <c r="F565" i="1" s="1"/>
  <c r="E564" i="1"/>
  <c r="F564" i="1" s="1"/>
  <c r="E563" i="1"/>
  <c r="F563" i="1" s="1"/>
  <c r="E562" i="1"/>
  <c r="F562" i="1" s="1"/>
  <c r="E561" i="1"/>
  <c r="F561" i="1" s="1"/>
  <c r="E560" i="1"/>
  <c r="F560" i="1" s="1"/>
  <c r="E559" i="1"/>
  <c r="F559" i="1" s="1"/>
  <c r="E558" i="1"/>
  <c r="F558" i="1" s="1"/>
  <c r="E557" i="1"/>
  <c r="F557" i="1" s="1"/>
  <c r="E556" i="1"/>
  <c r="F556" i="1" s="1"/>
  <c r="E555" i="1"/>
  <c r="F555" i="1" s="1"/>
  <c r="E554" i="1"/>
  <c r="F554" i="1" s="1"/>
  <c r="E553" i="1"/>
  <c r="F553" i="1" s="1"/>
  <c r="E552" i="1"/>
  <c r="F552" i="1" s="1"/>
  <c r="E551" i="1"/>
  <c r="F551" i="1" s="1"/>
  <c r="E550" i="1"/>
  <c r="F550" i="1" s="1"/>
  <c r="E549" i="1"/>
  <c r="F549" i="1" s="1"/>
  <c r="E548" i="1"/>
  <c r="F548" i="1" s="1"/>
  <c r="E547" i="1"/>
  <c r="F547" i="1" s="1"/>
  <c r="E546" i="1"/>
  <c r="F546" i="1" s="1"/>
  <c r="E545" i="1"/>
  <c r="F545" i="1" s="1"/>
  <c r="E544" i="1"/>
  <c r="F544" i="1" s="1"/>
  <c r="E543" i="1"/>
  <c r="F543" i="1" s="1"/>
  <c r="E542" i="1"/>
  <c r="F542" i="1" s="1"/>
  <c r="E541" i="1"/>
  <c r="F541" i="1" s="1"/>
  <c r="E540" i="1"/>
  <c r="F540" i="1" s="1"/>
  <c r="E539" i="1"/>
  <c r="F539" i="1" s="1"/>
  <c r="E538" i="1"/>
  <c r="F538" i="1" s="1"/>
  <c r="E537" i="1"/>
  <c r="F537" i="1" s="1"/>
  <c r="E536" i="1"/>
  <c r="F536" i="1" s="1"/>
  <c r="E535" i="1"/>
  <c r="F535" i="1" s="1"/>
  <c r="E534" i="1"/>
  <c r="F534" i="1" s="1"/>
  <c r="E533" i="1"/>
  <c r="F533" i="1" s="1"/>
  <c r="E532" i="1"/>
  <c r="F532" i="1" s="1"/>
  <c r="E531" i="1"/>
  <c r="F531" i="1" s="1"/>
  <c r="E530" i="1"/>
  <c r="F530" i="1" s="1"/>
  <c r="E529" i="1"/>
  <c r="F529" i="1" s="1"/>
  <c r="E528" i="1"/>
  <c r="F528" i="1" s="1"/>
  <c r="E527" i="1"/>
  <c r="F527" i="1" s="1"/>
  <c r="E526" i="1"/>
  <c r="F526" i="1" s="1"/>
  <c r="E525" i="1"/>
  <c r="F525" i="1" s="1"/>
  <c r="E524" i="1"/>
  <c r="F524" i="1" s="1"/>
  <c r="E523" i="1"/>
  <c r="F523" i="1" s="1"/>
  <c r="E522" i="1"/>
  <c r="F522" i="1" s="1"/>
  <c r="E521" i="1"/>
  <c r="F521" i="1" s="1"/>
  <c r="E520" i="1"/>
  <c r="F520" i="1" s="1"/>
  <c r="E519" i="1"/>
  <c r="F519" i="1" s="1"/>
  <c r="E518" i="1"/>
  <c r="F518" i="1" s="1"/>
  <c r="E517" i="1"/>
  <c r="F517" i="1" s="1"/>
  <c r="E516" i="1"/>
  <c r="F516" i="1" s="1"/>
  <c r="E515" i="1"/>
  <c r="F515" i="1" s="1"/>
  <c r="E514" i="1"/>
  <c r="F514" i="1" s="1"/>
  <c r="E513" i="1"/>
  <c r="F513" i="1" s="1"/>
  <c r="E512" i="1"/>
  <c r="F512" i="1" s="1"/>
  <c r="E511" i="1"/>
  <c r="F511" i="1" s="1"/>
  <c r="E510" i="1"/>
  <c r="F510" i="1" s="1"/>
  <c r="E509" i="1"/>
  <c r="F509" i="1" s="1"/>
  <c r="E508" i="1"/>
  <c r="F508" i="1" s="1"/>
  <c r="E507" i="1"/>
  <c r="F507" i="1" s="1"/>
  <c r="E506" i="1"/>
  <c r="F506" i="1" s="1"/>
  <c r="E505" i="1"/>
  <c r="F505" i="1" s="1"/>
  <c r="E504" i="1"/>
  <c r="F504" i="1" s="1"/>
  <c r="E503" i="1"/>
  <c r="F503" i="1" s="1"/>
  <c r="E502" i="1"/>
  <c r="F502" i="1" s="1"/>
  <c r="E501" i="1"/>
  <c r="F501" i="1" s="1"/>
  <c r="E500" i="1"/>
  <c r="F500" i="1" s="1"/>
  <c r="E499" i="1"/>
  <c r="F499" i="1" s="1"/>
  <c r="E498" i="1"/>
  <c r="F498" i="1" s="1"/>
  <c r="E497" i="1"/>
  <c r="F497" i="1" s="1"/>
  <c r="E496" i="1"/>
  <c r="F496" i="1" s="1"/>
  <c r="E495" i="1"/>
  <c r="F495" i="1" s="1"/>
  <c r="E494" i="1"/>
  <c r="F494" i="1" s="1"/>
  <c r="E493" i="1"/>
  <c r="F493" i="1" s="1"/>
  <c r="E492" i="1"/>
  <c r="F492" i="1" s="1"/>
  <c r="E491" i="1"/>
  <c r="F491" i="1" s="1"/>
  <c r="E490" i="1"/>
  <c r="F490" i="1" s="1"/>
  <c r="E489" i="1"/>
  <c r="F489" i="1" s="1"/>
  <c r="E488" i="1"/>
  <c r="F488" i="1" s="1"/>
  <c r="E487" i="1"/>
  <c r="F487" i="1" s="1"/>
  <c r="E486" i="1"/>
  <c r="F486" i="1" s="1"/>
  <c r="E485" i="1"/>
  <c r="F485" i="1" s="1"/>
  <c r="E484" i="1"/>
  <c r="F484" i="1" s="1"/>
  <c r="E483" i="1"/>
  <c r="F483" i="1" s="1"/>
  <c r="E482" i="1"/>
  <c r="F482" i="1" s="1"/>
  <c r="E481" i="1"/>
  <c r="F481" i="1" s="1"/>
  <c r="E480" i="1"/>
  <c r="F480" i="1" s="1"/>
  <c r="E479" i="1"/>
  <c r="F479" i="1" s="1"/>
  <c r="E478" i="1"/>
  <c r="F478" i="1" s="1"/>
  <c r="E477" i="1"/>
  <c r="F477" i="1" s="1"/>
  <c r="E476" i="1"/>
  <c r="F476" i="1" s="1"/>
  <c r="E475" i="1"/>
  <c r="F475" i="1" s="1"/>
  <c r="E474" i="1"/>
  <c r="F474" i="1" s="1"/>
  <c r="E473" i="1"/>
  <c r="F473" i="1" s="1"/>
  <c r="E472" i="1"/>
  <c r="F472" i="1" s="1"/>
  <c r="E471" i="1"/>
  <c r="F471" i="1" s="1"/>
  <c r="E470" i="1"/>
  <c r="F470" i="1" s="1"/>
  <c r="E469" i="1"/>
  <c r="F469" i="1" s="1"/>
  <c r="E468" i="1"/>
  <c r="F468" i="1" s="1"/>
  <c r="E467" i="1"/>
  <c r="F467" i="1" s="1"/>
  <c r="E466" i="1"/>
  <c r="F466" i="1" s="1"/>
  <c r="E465" i="1"/>
  <c r="F465" i="1" s="1"/>
  <c r="E464" i="1"/>
  <c r="F464" i="1" s="1"/>
  <c r="E463" i="1"/>
  <c r="F463" i="1" s="1"/>
  <c r="E462" i="1"/>
  <c r="F462" i="1" s="1"/>
  <c r="E461" i="1"/>
  <c r="F461" i="1" s="1"/>
  <c r="E460" i="1"/>
  <c r="F460" i="1" s="1"/>
  <c r="E459" i="1"/>
  <c r="F459" i="1" s="1"/>
  <c r="E458" i="1"/>
  <c r="F458" i="1" s="1"/>
  <c r="E457" i="1"/>
  <c r="F457" i="1" s="1"/>
  <c r="E456" i="1"/>
  <c r="F456" i="1" s="1"/>
  <c r="E455" i="1"/>
  <c r="F455" i="1" s="1"/>
  <c r="E454" i="1"/>
  <c r="F454" i="1" s="1"/>
  <c r="E453" i="1"/>
  <c r="F453" i="1" s="1"/>
  <c r="E452" i="1"/>
  <c r="F452" i="1" s="1"/>
  <c r="E451" i="1"/>
  <c r="F451" i="1" s="1"/>
  <c r="E450" i="1"/>
  <c r="F450" i="1" s="1"/>
  <c r="E449" i="1"/>
  <c r="F449" i="1" s="1"/>
  <c r="E448" i="1"/>
  <c r="F448" i="1" s="1"/>
  <c r="E447" i="1"/>
  <c r="F447" i="1" s="1"/>
  <c r="E446" i="1"/>
  <c r="F446" i="1" s="1"/>
  <c r="E445" i="1"/>
  <c r="F445" i="1" s="1"/>
  <c r="E444" i="1"/>
  <c r="F444" i="1" s="1"/>
  <c r="E443" i="1"/>
  <c r="F443" i="1" s="1"/>
  <c r="E442" i="1"/>
  <c r="F442" i="1" s="1"/>
  <c r="E441" i="1"/>
  <c r="F441" i="1" s="1"/>
  <c r="E440" i="1"/>
  <c r="F440" i="1" s="1"/>
  <c r="E439" i="1"/>
  <c r="F439" i="1" s="1"/>
  <c r="E438" i="1"/>
  <c r="F438" i="1" s="1"/>
  <c r="E437" i="1"/>
  <c r="F437" i="1" s="1"/>
  <c r="E436" i="1"/>
  <c r="F436" i="1" s="1"/>
  <c r="E435" i="1"/>
  <c r="F435" i="1" s="1"/>
  <c r="E434" i="1"/>
  <c r="F434" i="1" s="1"/>
  <c r="E433" i="1"/>
  <c r="F433" i="1" s="1"/>
  <c r="E432" i="1"/>
  <c r="F432" i="1" s="1"/>
  <c r="E431" i="1"/>
  <c r="F431" i="1" s="1"/>
  <c r="E430" i="1"/>
  <c r="F430" i="1" s="1"/>
  <c r="E429" i="1"/>
  <c r="F429" i="1" s="1"/>
  <c r="E428" i="1"/>
  <c r="F428" i="1" s="1"/>
  <c r="E427" i="1"/>
  <c r="F427" i="1" s="1"/>
  <c r="E426" i="1"/>
  <c r="F426" i="1" s="1"/>
  <c r="E425" i="1"/>
  <c r="F425" i="1" s="1"/>
  <c r="E424" i="1"/>
  <c r="F424" i="1" s="1"/>
  <c r="E423" i="1"/>
  <c r="F423" i="1" s="1"/>
  <c r="E422" i="1"/>
  <c r="F422" i="1" s="1"/>
  <c r="E421" i="1"/>
  <c r="F421" i="1" s="1"/>
  <c r="E420" i="1"/>
  <c r="F420" i="1" s="1"/>
  <c r="E419" i="1"/>
  <c r="F419" i="1" s="1"/>
  <c r="E418" i="1"/>
  <c r="F418" i="1" s="1"/>
  <c r="E417" i="1"/>
  <c r="F417" i="1" s="1"/>
  <c r="F416" i="1"/>
  <c r="E416" i="1"/>
  <c r="E415" i="1"/>
  <c r="F415" i="1" s="1"/>
  <c r="F414" i="1"/>
  <c r="E414" i="1"/>
  <c r="E413" i="1"/>
  <c r="F413" i="1" s="1"/>
  <c r="F412" i="1"/>
  <c r="E412" i="1"/>
  <c r="E411" i="1"/>
  <c r="F411" i="1" s="1"/>
  <c r="F410" i="1"/>
  <c r="E410" i="1"/>
  <c r="E409" i="1"/>
  <c r="F409" i="1" s="1"/>
  <c r="F408" i="1"/>
  <c r="E408" i="1"/>
  <c r="E407" i="1"/>
  <c r="F407" i="1" s="1"/>
  <c r="F406" i="1"/>
  <c r="E406" i="1"/>
  <c r="E405" i="1"/>
  <c r="F405" i="1" s="1"/>
  <c r="F404" i="1"/>
  <c r="E404" i="1"/>
  <c r="E403" i="1"/>
  <c r="F403" i="1" s="1"/>
  <c r="F402" i="1"/>
  <c r="E402" i="1"/>
  <c r="E401" i="1"/>
  <c r="F401" i="1" s="1"/>
  <c r="E400" i="1"/>
  <c r="F400" i="1" s="1"/>
  <c r="E399" i="1"/>
  <c r="F399" i="1" s="1"/>
  <c r="E398" i="1"/>
  <c r="F398" i="1" s="1"/>
  <c r="E397" i="1"/>
  <c r="F397" i="1" s="1"/>
  <c r="E396" i="1"/>
  <c r="F396" i="1" s="1"/>
  <c r="E395" i="1"/>
  <c r="F395" i="1" s="1"/>
  <c r="F394" i="1"/>
  <c r="E394" i="1"/>
  <c r="E393" i="1"/>
  <c r="F393" i="1" s="1"/>
  <c r="E392" i="1"/>
  <c r="F392" i="1" s="1"/>
  <c r="E391" i="1"/>
  <c r="F391" i="1" s="1"/>
  <c r="E390" i="1"/>
  <c r="F390" i="1" s="1"/>
  <c r="E389" i="1"/>
  <c r="F389" i="1" s="1"/>
  <c r="F388" i="1"/>
  <c r="E388" i="1"/>
  <c r="E387" i="1"/>
  <c r="F387" i="1" s="1"/>
  <c r="F386" i="1"/>
  <c r="E386" i="1"/>
  <c r="E385" i="1"/>
  <c r="F385" i="1" s="1"/>
  <c r="E384" i="1"/>
  <c r="F384" i="1" s="1"/>
  <c r="E383" i="1"/>
  <c r="F383" i="1" s="1"/>
  <c r="E382" i="1"/>
  <c r="F382" i="1" s="1"/>
  <c r="E381" i="1"/>
  <c r="F381" i="1" s="1"/>
  <c r="F380" i="1"/>
  <c r="E380" i="1"/>
  <c r="E379" i="1"/>
  <c r="F379" i="1" s="1"/>
  <c r="F378" i="1"/>
  <c r="E378" i="1"/>
  <c r="E377" i="1"/>
  <c r="F377" i="1" s="1"/>
  <c r="E376" i="1"/>
  <c r="F376" i="1" s="1"/>
  <c r="E375" i="1"/>
  <c r="F375" i="1" s="1"/>
  <c r="E374" i="1"/>
  <c r="F374" i="1" s="1"/>
  <c r="E373" i="1"/>
  <c r="F373" i="1" s="1"/>
  <c r="F372" i="1"/>
  <c r="E372" i="1"/>
  <c r="E371" i="1"/>
  <c r="F371" i="1" s="1"/>
  <c r="F370" i="1"/>
  <c r="E370" i="1"/>
  <c r="E369" i="1"/>
  <c r="F369" i="1" s="1"/>
  <c r="E368" i="1"/>
  <c r="F368" i="1" s="1"/>
  <c r="E367" i="1"/>
  <c r="F367" i="1" s="1"/>
  <c r="E366" i="1"/>
  <c r="F366" i="1" s="1"/>
  <c r="E365" i="1"/>
  <c r="F365" i="1" s="1"/>
  <c r="F364" i="1"/>
  <c r="E364" i="1"/>
  <c r="E363" i="1"/>
  <c r="F363" i="1" s="1"/>
  <c r="F362" i="1"/>
  <c r="E362" i="1"/>
  <c r="E361" i="1"/>
  <c r="F361" i="1" s="1"/>
  <c r="E360" i="1"/>
  <c r="F360" i="1" s="1"/>
  <c r="E359" i="1"/>
  <c r="F359" i="1" s="1"/>
  <c r="E358" i="1"/>
  <c r="F358" i="1" s="1"/>
  <c r="E357" i="1"/>
  <c r="F357" i="1" s="1"/>
  <c r="F356" i="1"/>
  <c r="E356" i="1"/>
  <c r="E355" i="1"/>
  <c r="F355" i="1" s="1"/>
  <c r="F354" i="1"/>
  <c r="E354" i="1"/>
  <c r="E353" i="1"/>
  <c r="F353" i="1" s="1"/>
  <c r="E352" i="1"/>
  <c r="F352" i="1" s="1"/>
  <c r="E351" i="1"/>
  <c r="F351" i="1" s="1"/>
  <c r="E350" i="1"/>
  <c r="F350" i="1" s="1"/>
  <c r="E349" i="1"/>
  <c r="F349" i="1" s="1"/>
  <c r="F348" i="1"/>
  <c r="E348" i="1"/>
  <c r="E347" i="1"/>
  <c r="F347" i="1" s="1"/>
  <c r="F346" i="1"/>
  <c r="E346" i="1"/>
  <c r="E345" i="1"/>
  <c r="F345" i="1" s="1"/>
  <c r="E344" i="1"/>
  <c r="F344" i="1" s="1"/>
  <c r="E343" i="1"/>
  <c r="F343" i="1" s="1"/>
  <c r="E342" i="1"/>
  <c r="F342" i="1" s="1"/>
  <c r="E341" i="1"/>
  <c r="F341" i="1" s="1"/>
  <c r="E340" i="1"/>
  <c r="F340" i="1" s="1"/>
  <c r="E339" i="1"/>
  <c r="F339" i="1" s="1"/>
  <c r="F338" i="1"/>
  <c r="E338" i="1"/>
  <c r="E337" i="1"/>
  <c r="F337" i="1" s="1"/>
  <c r="E336" i="1"/>
  <c r="F336" i="1" s="1"/>
  <c r="E335" i="1"/>
  <c r="F335" i="1" s="1"/>
  <c r="E334" i="1"/>
  <c r="F334" i="1" s="1"/>
  <c r="E333" i="1"/>
  <c r="F333" i="1" s="1"/>
  <c r="E332" i="1"/>
  <c r="F332" i="1" s="1"/>
  <c r="E331" i="1"/>
  <c r="F331" i="1" s="1"/>
  <c r="F330" i="1"/>
  <c r="E330" i="1"/>
  <c r="E329" i="1"/>
  <c r="F329" i="1" s="1"/>
  <c r="E328" i="1"/>
  <c r="F328" i="1" s="1"/>
  <c r="E327" i="1"/>
  <c r="F327" i="1" s="1"/>
  <c r="E326" i="1"/>
  <c r="F326" i="1" s="1"/>
  <c r="E325" i="1"/>
  <c r="F325" i="1" s="1"/>
  <c r="F324" i="1"/>
  <c r="E324" i="1"/>
  <c r="E323" i="1"/>
  <c r="F323" i="1" s="1"/>
  <c r="F322" i="1"/>
  <c r="E322" i="1"/>
  <c r="E321" i="1"/>
  <c r="F321" i="1" s="1"/>
  <c r="E320" i="1"/>
  <c r="F320" i="1" s="1"/>
  <c r="E319" i="1"/>
  <c r="F319" i="1" s="1"/>
  <c r="E318" i="1"/>
  <c r="F318" i="1" s="1"/>
  <c r="E317" i="1"/>
  <c r="F317" i="1" s="1"/>
  <c r="F316" i="1"/>
  <c r="E316" i="1"/>
  <c r="E315" i="1"/>
  <c r="F315" i="1" s="1"/>
  <c r="F314" i="1"/>
  <c r="E314" i="1"/>
  <c r="E313" i="1"/>
  <c r="F313" i="1" s="1"/>
  <c r="E312" i="1"/>
  <c r="F312" i="1" s="1"/>
  <c r="E311" i="1"/>
  <c r="F311" i="1" s="1"/>
  <c r="E310" i="1"/>
  <c r="F310" i="1" s="1"/>
  <c r="E309" i="1"/>
  <c r="F309" i="1" s="1"/>
  <c r="F308" i="1"/>
  <c r="E308" i="1"/>
  <c r="E307" i="1"/>
  <c r="F307" i="1" s="1"/>
  <c r="F306" i="1"/>
  <c r="E306" i="1"/>
  <c r="E305" i="1"/>
  <c r="F305" i="1" s="1"/>
  <c r="E304" i="1"/>
  <c r="F304" i="1" s="1"/>
  <c r="E303" i="1"/>
  <c r="F303" i="1" s="1"/>
  <c r="E302" i="1"/>
  <c r="F302" i="1" s="1"/>
  <c r="E301" i="1"/>
  <c r="F301" i="1" s="1"/>
  <c r="F300" i="1"/>
  <c r="E300" i="1"/>
  <c r="E299" i="1"/>
  <c r="F299" i="1" s="1"/>
  <c r="F298" i="1"/>
  <c r="E298" i="1"/>
  <c r="E297" i="1"/>
  <c r="F297" i="1" s="1"/>
  <c r="E296" i="1"/>
  <c r="F296" i="1" s="1"/>
  <c r="E295" i="1"/>
  <c r="F295" i="1" s="1"/>
  <c r="E294" i="1"/>
  <c r="F294" i="1" s="1"/>
  <c r="E293" i="1"/>
  <c r="F293" i="1" s="1"/>
  <c r="F292" i="1"/>
  <c r="E292" i="1"/>
  <c r="E291" i="1"/>
  <c r="F291" i="1" s="1"/>
  <c r="F290" i="1"/>
  <c r="E290" i="1"/>
  <c r="E289" i="1"/>
  <c r="F289" i="1" s="1"/>
  <c r="E288" i="1"/>
  <c r="F288" i="1" s="1"/>
  <c r="E287" i="1"/>
  <c r="F287" i="1" s="1"/>
  <c r="E286" i="1"/>
  <c r="F286" i="1" s="1"/>
  <c r="E285" i="1"/>
  <c r="F285" i="1" s="1"/>
  <c r="F284" i="1"/>
  <c r="E284" i="1"/>
  <c r="E283" i="1"/>
  <c r="F283" i="1" s="1"/>
  <c r="F282" i="1"/>
  <c r="E282" i="1"/>
  <c r="E281" i="1"/>
  <c r="F281" i="1" s="1"/>
  <c r="E280" i="1"/>
  <c r="F280" i="1" s="1"/>
  <c r="E279" i="1"/>
  <c r="F279" i="1" s="1"/>
  <c r="F278" i="1"/>
  <c r="E278" i="1"/>
  <c r="E277" i="1"/>
  <c r="F277" i="1" s="1"/>
  <c r="F276" i="1"/>
  <c r="E276" i="1"/>
  <c r="E275" i="1"/>
  <c r="F275" i="1" s="1"/>
  <c r="F274" i="1"/>
  <c r="E274" i="1"/>
  <c r="E273" i="1"/>
  <c r="F273" i="1" s="1"/>
  <c r="E272" i="1"/>
  <c r="F272" i="1" s="1"/>
  <c r="E271" i="1"/>
  <c r="F271" i="1" s="1"/>
  <c r="E270" i="1"/>
  <c r="F270" i="1" s="1"/>
  <c r="E269" i="1"/>
  <c r="F269" i="1" s="1"/>
  <c r="F268" i="1"/>
  <c r="E268" i="1"/>
  <c r="E267" i="1"/>
  <c r="F267" i="1" s="1"/>
  <c r="F266" i="1"/>
  <c r="E266" i="1"/>
  <c r="E265" i="1"/>
  <c r="F265" i="1" s="1"/>
  <c r="E264" i="1"/>
  <c r="F264" i="1" s="1"/>
  <c r="E263" i="1"/>
  <c r="F263" i="1" s="1"/>
  <c r="E262" i="1"/>
  <c r="F262" i="1" s="1"/>
  <c r="E261" i="1"/>
  <c r="F261" i="1" s="1"/>
  <c r="F260" i="1"/>
  <c r="E260" i="1"/>
  <c r="E259" i="1"/>
  <c r="F259" i="1" s="1"/>
  <c r="F258" i="1"/>
  <c r="E258" i="1"/>
  <c r="E257" i="1"/>
  <c r="F257" i="1" s="1"/>
  <c r="E256" i="1"/>
  <c r="F256" i="1" s="1"/>
  <c r="E255" i="1"/>
  <c r="F255" i="1" s="1"/>
  <c r="E254" i="1"/>
  <c r="F254" i="1" s="1"/>
  <c r="E253" i="1"/>
  <c r="F253" i="1" s="1"/>
  <c r="F252" i="1"/>
  <c r="E252" i="1"/>
  <c r="E251" i="1"/>
  <c r="F251" i="1" s="1"/>
  <c r="F250" i="1"/>
  <c r="E250" i="1"/>
  <c r="E249" i="1"/>
  <c r="F249" i="1" s="1"/>
  <c r="E248" i="1"/>
  <c r="F248" i="1" s="1"/>
  <c r="E247" i="1"/>
  <c r="F247" i="1" s="1"/>
  <c r="E246" i="1"/>
  <c r="F246" i="1" s="1"/>
  <c r="F245" i="1"/>
  <c r="E245" i="1"/>
  <c r="E244" i="1"/>
  <c r="F244" i="1" s="1"/>
  <c r="F243" i="1"/>
  <c r="E243" i="1"/>
  <c r="E242" i="1"/>
  <c r="F242" i="1" s="1"/>
  <c r="F241" i="1"/>
  <c r="E241" i="1"/>
  <c r="E240" i="1"/>
  <c r="F240" i="1" s="1"/>
  <c r="F239" i="1"/>
  <c r="E239" i="1"/>
  <c r="E238" i="1"/>
  <c r="F238" i="1" s="1"/>
  <c r="F237" i="1"/>
  <c r="E237" i="1"/>
  <c r="E236" i="1"/>
  <c r="F236" i="1" s="1"/>
  <c r="F235" i="1"/>
  <c r="E235" i="1"/>
  <c r="E234" i="1"/>
  <c r="F234" i="1" s="1"/>
  <c r="F233" i="1"/>
  <c r="E233" i="1"/>
  <c r="E232" i="1"/>
  <c r="F232" i="1" s="1"/>
  <c r="F231" i="1"/>
  <c r="E231" i="1"/>
  <c r="E230" i="1"/>
  <c r="F230" i="1" s="1"/>
  <c r="F229" i="1"/>
  <c r="E229" i="1"/>
  <c r="E228" i="1"/>
  <c r="F228" i="1" s="1"/>
  <c r="F227" i="1"/>
  <c r="E227" i="1"/>
  <c r="E226" i="1"/>
  <c r="F226" i="1" s="1"/>
  <c r="F225" i="1"/>
  <c r="E225" i="1"/>
  <c r="E224" i="1"/>
  <c r="F224" i="1" s="1"/>
  <c r="F223" i="1"/>
  <c r="E223" i="1"/>
  <c r="E222" i="1"/>
  <c r="F222" i="1" s="1"/>
  <c r="F221" i="1"/>
  <c r="E221" i="1"/>
  <c r="E220" i="1"/>
  <c r="F220" i="1" s="1"/>
  <c r="F219" i="1"/>
  <c r="E219" i="1"/>
  <c r="E218" i="1"/>
  <c r="F218" i="1" s="1"/>
  <c r="F217" i="1"/>
  <c r="E217" i="1"/>
  <c r="E216" i="1"/>
  <c r="F216" i="1" s="1"/>
  <c r="F215" i="1"/>
  <c r="E215" i="1"/>
  <c r="E214" i="1"/>
  <c r="F214" i="1" s="1"/>
  <c r="F213" i="1"/>
  <c r="E213" i="1"/>
  <c r="E212" i="1"/>
  <c r="F212" i="1" s="1"/>
  <c r="F211" i="1"/>
  <c r="E211" i="1"/>
  <c r="E210" i="1"/>
  <c r="F210" i="1" s="1"/>
  <c r="F209" i="1"/>
  <c r="E209" i="1"/>
  <c r="E208" i="1"/>
  <c r="F208" i="1" s="1"/>
  <c r="F207" i="1"/>
  <c r="E207" i="1"/>
  <c r="E206" i="1"/>
  <c r="F206" i="1" s="1"/>
  <c r="F205" i="1"/>
  <c r="E205" i="1"/>
  <c r="E204" i="1"/>
  <c r="F204" i="1" s="1"/>
  <c r="F203" i="1"/>
  <c r="E203" i="1"/>
  <c r="E202" i="1"/>
  <c r="F202" i="1" s="1"/>
  <c r="F201" i="1"/>
  <c r="E201" i="1"/>
  <c r="E200" i="1"/>
  <c r="F200" i="1" s="1"/>
  <c r="F199" i="1"/>
  <c r="E199" i="1"/>
  <c r="E198" i="1"/>
  <c r="F198" i="1" s="1"/>
  <c r="F197" i="1"/>
  <c r="E197" i="1"/>
  <c r="E196" i="1"/>
  <c r="F196" i="1" s="1"/>
  <c r="F195" i="1"/>
  <c r="E195" i="1"/>
  <c r="E194" i="1"/>
  <c r="F194" i="1" s="1"/>
  <c r="F193" i="1"/>
  <c r="E193" i="1"/>
  <c r="E192" i="1"/>
  <c r="F192" i="1" s="1"/>
  <c r="F191" i="1"/>
  <c r="E191" i="1"/>
  <c r="E190" i="1"/>
  <c r="F190" i="1" s="1"/>
  <c r="F189" i="1"/>
  <c r="E189" i="1"/>
  <c r="E188" i="1"/>
  <c r="F188" i="1" s="1"/>
  <c r="F187" i="1"/>
  <c r="E187" i="1"/>
  <c r="E186" i="1"/>
  <c r="F186" i="1" s="1"/>
  <c r="F185" i="1"/>
  <c r="E185" i="1"/>
  <c r="E184" i="1"/>
  <c r="F184" i="1" s="1"/>
  <c r="F183" i="1"/>
  <c r="E183" i="1"/>
  <c r="E182" i="1"/>
  <c r="F182" i="1" s="1"/>
  <c r="F181" i="1"/>
  <c r="E181" i="1"/>
  <c r="E180" i="1"/>
  <c r="F180" i="1" s="1"/>
  <c r="F179" i="1"/>
  <c r="E179" i="1"/>
  <c r="E178" i="1"/>
  <c r="F178" i="1" s="1"/>
  <c r="F177" i="1"/>
  <c r="E177" i="1"/>
  <c r="E176" i="1"/>
  <c r="F176" i="1" s="1"/>
  <c r="F175" i="1"/>
  <c r="E175" i="1"/>
  <c r="E174" i="1"/>
  <c r="F174" i="1" s="1"/>
  <c r="F173" i="1"/>
  <c r="E173" i="1"/>
  <c r="E172" i="1"/>
  <c r="F172" i="1" s="1"/>
  <c r="F171" i="1"/>
  <c r="E171" i="1"/>
  <c r="E170" i="1"/>
  <c r="F170" i="1" s="1"/>
  <c r="F169" i="1"/>
  <c r="E169" i="1"/>
  <c r="E168" i="1"/>
  <c r="F168" i="1" s="1"/>
  <c r="F167" i="1"/>
  <c r="E167" i="1"/>
  <c r="E166" i="1"/>
  <c r="F166" i="1" s="1"/>
  <c r="F165" i="1"/>
  <c r="E165" i="1"/>
  <c r="E164" i="1"/>
  <c r="F164" i="1" s="1"/>
  <c r="F163" i="1"/>
  <c r="E163" i="1"/>
  <c r="E162" i="1"/>
  <c r="F162" i="1" s="1"/>
  <c r="F161" i="1"/>
  <c r="E161" i="1"/>
  <c r="E160" i="1"/>
  <c r="F160" i="1" s="1"/>
  <c r="F159" i="1"/>
  <c r="E159" i="1"/>
  <c r="E158" i="1"/>
  <c r="F158" i="1" s="1"/>
  <c r="F157" i="1"/>
  <c r="E157" i="1"/>
  <c r="E156" i="1"/>
  <c r="F156" i="1" s="1"/>
  <c r="F155" i="1"/>
  <c r="E155" i="1"/>
  <c r="E154" i="1"/>
  <c r="F154" i="1" s="1"/>
  <c r="F153" i="1"/>
  <c r="E153" i="1"/>
  <c r="E152" i="1"/>
  <c r="F152" i="1" s="1"/>
  <c r="F151" i="1"/>
  <c r="E151" i="1"/>
  <c r="E150" i="1"/>
  <c r="F150" i="1" s="1"/>
  <c r="F149" i="1"/>
  <c r="E149" i="1"/>
  <c r="E148" i="1"/>
  <c r="F148" i="1" s="1"/>
  <c r="F147" i="1"/>
  <c r="E147" i="1"/>
  <c r="E146" i="1"/>
  <c r="F146" i="1" s="1"/>
  <c r="F145" i="1"/>
  <c r="E145" i="1"/>
  <c r="E144" i="1"/>
  <c r="F144" i="1" s="1"/>
  <c r="F143" i="1"/>
  <c r="E143" i="1"/>
  <c r="E142" i="1"/>
  <c r="F142" i="1" s="1"/>
  <c r="F141" i="1"/>
  <c r="E141" i="1"/>
  <c r="E140" i="1"/>
  <c r="F140" i="1" s="1"/>
  <c r="F139" i="1"/>
  <c r="E139" i="1"/>
  <c r="E138" i="1"/>
  <c r="F138" i="1" s="1"/>
  <c r="F137" i="1"/>
  <c r="E137" i="1"/>
  <c r="E136" i="1"/>
  <c r="F136" i="1" s="1"/>
  <c r="F135" i="1"/>
  <c r="E135" i="1"/>
  <c r="E134" i="1"/>
  <c r="F134" i="1" s="1"/>
  <c r="F133" i="1"/>
  <c r="E133" i="1"/>
  <c r="E132" i="1"/>
  <c r="F132" i="1" s="1"/>
  <c r="F131" i="1"/>
  <c r="E131" i="1"/>
  <c r="E130" i="1"/>
  <c r="F130" i="1" s="1"/>
  <c r="F129" i="1"/>
  <c r="E129" i="1"/>
  <c r="E128" i="1"/>
  <c r="F128" i="1" s="1"/>
  <c r="F127" i="1"/>
  <c r="E127" i="1"/>
  <c r="E126" i="1"/>
  <c r="F126" i="1" s="1"/>
  <c r="F125" i="1"/>
  <c r="E125" i="1"/>
  <c r="E124" i="1"/>
  <c r="F124" i="1" s="1"/>
  <c r="F123" i="1"/>
  <c r="E123" i="1"/>
  <c r="E122" i="1"/>
  <c r="F122" i="1" s="1"/>
  <c r="F121" i="1"/>
  <c r="E121" i="1"/>
  <c r="E120" i="1"/>
  <c r="F120" i="1" s="1"/>
  <c r="F119" i="1"/>
  <c r="E119" i="1"/>
  <c r="E118" i="1"/>
  <c r="F118" i="1" s="1"/>
  <c r="F117" i="1"/>
  <c r="E117" i="1"/>
  <c r="E116" i="1"/>
  <c r="F116" i="1" s="1"/>
  <c r="F115" i="1"/>
  <c r="E115" i="1"/>
  <c r="E114" i="1"/>
  <c r="F114" i="1" s="1"/>
  <c r="F113" i="1"/>
  <c r="E113" i="1"/>
  <c r="E112" i="1"/>
  <c r="F112" i="1" s="1"/>
  <c r="F111" i="1"/>
  <c r="E111" i="1"/>
  <c r="E110" i="1"/>
  <c r="F110" i="1" s="1"/>
  <c r="F109" i="1"/>
  <c r="E109" i="1"/>
  <c r="E108" i="1"/>
  <c r="F108" i="1" s="1"/>
  <c r="F107" i="1"/>
  <c r="E107" i="1"/>
  <c r="E106" i="1"/>
  <c r="F106" i="1" s="1"/>
  <c r="F105" i="1"/>
  <c r="E105" i="1"/>
  <c r="E104" i="1"/>
  <c r="F104" i="1" s="1"/>
  <c r="F103" i="1"/>
  <c r="E103" i="1"/>
  <c r="E102" i="1"/>
  <c r="F102" i="1" s="1"/>
  <c r="F101" i="1"/>
  <c r="E101" i="1"/>
  <c r="E100" i="1"/>
  <c r="F100" i="1" s="1"/>
  <c r="F99" i="1"/>
  <c r="E99" i="1"/>
  <c r="E98" i="1"/>
  <c r="F98" i="1" s="1"/>
  <c r="F97" i="1"/>
  <c r="E97" i="1"/>
  <c r="E96" i="1"/>
  <c r="F96" i="1" s="1"/>
  <c r="F95" i="1"/>
  <c r="E95" i="1"/>
  <c r="E94" i="1"/>
  <c r="F94" i="1" s="1"/>
  <c r="F93" i="1"/>
  <c r="E93" i="1"/>
  <c r="E92" i="1"/>
  <c r="F92" i="1" s="1"/>
  <c r="F91" i="1"/>
  <c r="E91" i="1"/>
  <c r="E90" i="1"/>
  <c r="F90" i="1" s="1"/>
  <c r="F89" i="1"/>
  <c r="E89" i="1"/>
  <c r="E88" i="1"/>
  <c r="F88" i="1" s="1"/>
  <c r="F87" i="1"/>
  <c r="E87" i="1"/>
  <c r="E86" i="1"/>
  <c r="F86" i="1" s="1"/>
  <c r="F85" i="1"/>
  <c r="E85" i="1"/>
  <c r="E84" i="1"/>
  <c r="F84" i="1" s="1"/>
  <c r="F83" i="1"/>
  <c r="E83" i="1"/>
  <c r="E82" i="1"/>
  <c r="F82" i="1" s="1"/>
  <c r="F81" i="1"/>
  <c r="E81" i="1"/>
  <c r="E80" i="1"/>
  <c r="F80" i="1" s="1"/>
  <c r="F79" i="1"/>
  <c r="E79" i="1"/>
  <c r="E78" i="1"/>
  <c r="F78" i="1" s="1"/>
  <c r="F77" i="1"/>
  <c r="E77" i="1"/>
  <c r="E76" i="1"/>
  <c r="F76" i="1" s="1"/>
  <c r="F75" i="1"/>
  <c r="E75" i="1"/>
  <c r="E74" i="1"/>
  <c r="F74" i="1" s="1"/>
  <c r="F73" i="1"/>
  <c r="E73" i="1"/>
  <c r="E72" i="1"/>
  <c r="F72" i="1" s="1"/>
  <c r="F71" i="1"/>
  <c r="E71" i="1"/>
  <c r="E70" i="1"/>
  <c r="F70" i="1" s="1"/>
  <c r="F69" i="1"/>
  <c r="E69" i="1"/>
  <c r="E68" i="1"/>
  <c r="F68" i="1" s="1"/>
  <c r="F67" i="1"/>
  <c r="E67" i="1"/>
  <c r="E66" i="1"/>
  <c r="F66" i="1" s="1"/>
  <c r="F65" i="1"/>
  <c r="E65" i="1"/>
  <c r="E64" i="1"/>
  <c r="F64" i="1" s="1"/>
  <c r="F63" i="1"/>
  <c r="E63" i="1"/>
  <c r="E62" i="1"/>
  <c r="F62" i="1" s="1"/>
  <c r="F61" i="1"/>
  <c r="E61" i="1"/>
  <c r="E60" i="1"/>
  <c r="F60" i="1" s="1"/>
  <c r="F59" i="1"/>
  <c r="E59" i="1"/>
  <c r="E58" i="1"/>
  <c r="F58" i="1" s="1"/>
  <c r="F57" i="1"/>
  <c r="E57" i="1"/>
  <c r="E56" i="1"/>
  <c r="F56" i="1" s="1"/>
  <c r="F55" i="1"/>
  <c r="E55" i="1"/>
  <c r="E54" i="1"/>
  <c r="F54" i="1" s="1"/>
  <c r="F53" i="1"/>
  <c r="E53" i="1"/>
  <c r="E52" i="1"/>
  <c r="F52" i="1" s="1"/>
  <c r="F51" i="1"/>
  <c r="E51" i="1"/>
  <c r="E50" i="1"/>
  <c r="F50" i="1" s="1"/>
  <c r="F49" i="1"/>
  <c r="E49" i="1"/>
  <c r="E48" i="1"/>
  <c r="F48" i="1" s="1"/>
  <c r="F47" i="1"/>
  <c r="E47" i="1"/>
  <c r="E46" i="1"/>
  <c r="F46" i="1" s="1"/>
  <c r="F45" i="1"/>
  <c r="E45" i="1"/>
  <c r="E44" i="1"/>
  <c r="F44" i="1" s="1"/>
  <c r="F43" i="1"/>
  <c r="E43" i="1"/>
  <c r="E42" i="1"/>
  <c r="F42" i="1" s="1"/>
  <c r="F41" i="1"/>
  <c r="E41" i="1"/>
  <c r="E40" i="1"/>
  <c r="F40" i="1" s="1"/>
  <c r="F39" i="1"/>
  <c r="E39" i="1"/>
  <c r="E38" i="1"/>
  <c r="F38" i="1" s="1"/>
  <c r="F37" i="1"/>
  <c r="E37" i="1"/>
  <c r="E36" i="1"/>
  <c r="F36" i="1" s="1"/>
  <c r="F35" i="1"/>
  <c r="E35" i="1"/>
  <c r="E34" i="1"/>
  <c r="F34" i="1" s="1"/>
  <c r="F33" i="1"/>
  <c r="E33" i="1"/>
  <c r="E32" i="1"/>
  <c r="F32" i="1" s="1"/>
  <c r="F31" i="1"/>
  <c r="E31" i="1"/>
  <c r="E30" i="1"/>
  <c r="F30" i="1" s="1"/>
  <c r="F29" i="1"/>
  <c r="E29" i="1"/>
  <c r="E28" i="1"/>
  <c r="F28" i="1" s="1"/>
  <c r="F27" i="1"/>
  <c r="E27" i="1"/>
  <c r="E26" i="1"/>
  <c r="F26" i="1" s="1"/>
  <c r="F25" i="1"/>
  <c r="E25" i="1"/>
  <c r="E24" i="1"/>
  <c r="F24" i="1" s="1"/>
  <c r="F23" i="1"/>
  <c r="E23" i="1"/>
  <c r="E22" i="1"/>
  <c r="F22" i="1" s="1"/>
  <c r="F21" i="1"/>
  <c r="E21" i="1"/>
  <c r="E20" i="1"/>
  <c r="F20" i="1" s="1"/>
  <c r="F19" i="1"/>
  <c r="E19" i="1"/>
  <c r="E18" i="1"/>
  <c r="F18" i="1" s="1"/>
  <c r="F17" i="1"/>
  <c r="E17" i="1"/>
  <c r="E16" i="1"/>
  <c r="F16" i="1" s="1"/>
  <c r="F15" i="1"/>
  <c r="E15" i="1"/>
  <c r="E14" i="1"/>
  <c r="F14" i="1" s="1"/>
  <c r="F13" i="1"/>
  <c r="E13" i="1"/>
  <c r="F12" i="1"/>
</calcChain>
</file>

<file path=xl/sharedStrings.xml><?xml version="1.0" encoding="utf-8"?>
<sst xmlns="http://schemas.openxmlformats.org/spreadsheetml/2006/main" count="3132" uniqueCount="1488">
  <si>
    <t xml:space="preserve">  Cena       s DPH</t>
  </si>
  <si>
    <t>Ceník 2018</t>
  </si>
  <si>
    <t xml:space="preserve">  vydání č. 5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</si>
  <si>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</si>
  <si>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</si>
  <si>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</si>
  <si>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</si>
  <si>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</si>
  <si>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</si>
  <si>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</si>
  <si>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</si>
  <si>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</si>
  <si>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</si>
  <si>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</si>
  <si>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</si>
  <si>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</si>
  <si>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</si>
  <si>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</si>
  <si>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</si>
  <si>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</si>
  <si>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</si>
  <si>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</si>
  <si>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</si>
  <si>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</si>
  <si>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</si>
  <si>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</si>
  <si>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</si>
  <si>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</si>
  <si>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</si>
  <si>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</si>
  <si>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</si>
  <si>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VT001</t>
  </si>
  <si>
    <t>svorka univerzální se závitem</t>
  </si>
  <si>
    <t>SUBz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</si>
  <si>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</si>
  <si>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</si>
  <si>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</si>
  <si>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</si>
  <si>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</si>
  <si>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</si>
  <si>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</si>
  <si>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</si>
  <si>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</si>
  <si>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</si>
  <si>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</si>
  <si>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</si>
  <si>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</si>
  <si>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</si>
  <si>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</si>
  <si>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</si>
  <si>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</si>
  <si>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</si>
  <si>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</si>
  <si>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</si>
  <si>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</si>
  <si>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</si>
  <si>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</si>
  <si>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</si>
  <si>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</si>
  <si>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</si>
  <si>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</si>
  <si>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</si>
  <si>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</si>
  <si>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</si>
  <si>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</si>
  <si>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</si>
  <si>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</si>
  <si>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</si>
  <si>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</si>
  <si>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</si>
  <si>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</si>
  <si>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</si>
  <si>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</si>
  <si>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</si>
  <si>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</si>
  <si>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</si>
  <si>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</si>
  <si>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</si>
  <si>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</si>
  <si>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</si>
  <si>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</si>
  <si>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</si>
  <si>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</si>
  <si>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</si>
  <si>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</si>
  <si>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</si>
  <si>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</si>
  <si>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</si>
  <si>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</si>
  <si>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</si>
  <si>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</si>
  <si>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</si>
  <si>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</si>
  <si>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</si>
  <si>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</si>
  <si>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</si>
  <si>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</si>
  <si>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</si>
  <si>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</si>
  <si>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</si>
  <si>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</si>
  <si>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</si>
  <si>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</si>
  <si>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</si>
  <si>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</si>
  <si>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</si>
  <si>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</si>
  <si>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</si>
  <si>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</si>
  <si>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</si>
  <si>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</si>
  <si>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</si>
  <si>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</si>
  <si>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</si>
  <si>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</si>
  <si>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</si>
  <si>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</si>
  <si>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</si>
  <si>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</si>
  <si>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</si>
  <si>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</si>
  <si>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</si>
  <si>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</si>
  <si>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</si>
  <si>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</si>
  <si>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</si>
  <si>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</si>
  <si>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</si>
  <si>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</si>
  <si>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</si>
  <si>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</si>
  <si>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</si>
  <si>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</si>
  <si>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</si>
  <si>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</si>
  <si>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</si>
  <si>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</si>
  <si>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</si>
  <si>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</si>
  <si>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</si>
  <si>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</si>
  <si>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</si>
  <si>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</si>
  <si>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</si>
  <si>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</si>
  <si>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</si>
  <si>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</si>
  <si>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</si>
  <si>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</si>
  <si>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</si>
  <si>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</si>
  <si>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</si>
  <si>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</si>
  <si>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</si>
  <si>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</si>
  <si>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</si>
  <si>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</si>
  <si>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</si>
  <si>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</si>
  <si>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</si>
  <si>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</si>
  <si>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</si>
  <si>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</si>
  <si>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</si>
  <si>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</si>
  <si>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</si>
  <si>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</si>
  <si>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</si>
  <si>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</si>
  <si>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</si>
  <si>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</si>
  <si>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</si>
  <si>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</si>
  <si>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</si>
  <si>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</si>
  <si>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</si>
  <si>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</si>
  <si>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</si>
  <si>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</si>
  <si>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</si>
  <si>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</si>
  <si>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</si>
  <si>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</si>
  <si>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</si>
  <si>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</si>
  <si>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</si>
  <si>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</si>
  <si>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</si>
  <si>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</si>
  <si>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</si>
  <si>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</si>
  <si>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</si>
  <si>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</si>
  <si>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</si>
  <si>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</si>
  <si>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</si>
  <si>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</si>
  <si>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</si>
  <si>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</si>
  <si>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</si>
  <si>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</si>
  <si>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</si>
  <si>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</si>
  <si>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</si>
  <si>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</si>
  <si>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</si>
  <si>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</si>
  <si>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</si>
  <si>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</si>
  <si>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VT010</t>
  </si>
  <si>
    <t>svorka páska-páska-drát (třmen+příložka)</t>
  </si>
  <si>
    <t>SKTp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</si>
  <si>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</si>
  <si>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</si>
  <si>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</si>
  <si>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</si>
  <si>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</si>
  <si>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</si>
  <si>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</si>
  <si>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</si>
  <si>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</si>
  <si>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</si>
  <si>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</si>
  <si>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</si>
  <si>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</si>
  <si>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</si>
  <si>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</si>
  <si>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</si>
  <si>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</si>
  <si>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</si>
  <si>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</si>
  <si>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</si>
  <si>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</si>
  <si>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</si>
  <si>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</si>
  <si>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</si>
  <si>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</si>
  <si>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</si>
  <si>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</si>
  <si>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</si>
  <si>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</si>
  <si>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</si>
  <si>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</si>
  <si>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</si>
  <si>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</si>
  <si>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</si>
  <si>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</si>
  <si>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</si>
  <si>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</si>
  <si>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</si>
  <si>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</si>
  <si>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</si>
  <si>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</si>
  <si>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</si>
  <si>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</si>
  <si>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</si>
  <si>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</si>
  <si>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</si>
  <si>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</si>
  <si>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</si>
  <si>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</si>
  <si>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</si>
  <si>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</si>
  <si>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</si>
  <si>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</si>
  <si>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</si>
  <si>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</si>
  <si>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</si>
  <si>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</si>
  <si>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</si>
  <si>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</si>
  <si>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</si>
  <si>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</si>
  <si>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</si>
  <si>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</si>
  <si>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</si>
  <si>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</si>
  <si>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</si>
  <si>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</si>
  <si>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</si>
  <si>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</si>
  <si>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</si>
  <si>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</si>
  <si>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</si>
  <si>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</si>
  <si>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</si>
  <si>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</si>
  <si>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</si>
  <si>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</si>
  <si>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</si>
  <si>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</si>
  <si>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</si>
  <si>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</si>
  <si>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</si>
  <si>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</si>
  <si>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</si>
  <si>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</si>
  <si>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</si>
  <si>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</si>
  <si>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</si>
  <si>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</si>
  <si>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</si>
  <si>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</si>
  <si>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</si>
  <si>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</si>
  <si>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</si>
  <si>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</si>
  <si>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</si>
  <si>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</si>
  <si>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</si>
  <si>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</si>
  <si>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</si>
  <si>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</si>
  <si>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</si>
  <si>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</si>
  <si>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</si>
  <si>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</si>
  <si>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</si>
  <si>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</si>
  <si>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</si>
  <si>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</si>
  <si>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</si>
  <si>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</si>
  <si>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</si>
  <si>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</si>
  <si>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</si>
  <si>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</si>
  <si>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</si>
  <si>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</si>
  <si>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</si>
  <si>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</si>
  <si>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</si>
  <si>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</si>
  <si>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</si>
  <si>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</si>
  <si>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</si>
  <si>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</si>
  <si>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</si>
  <si>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</si>
  <si>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</si>
  <si>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</si>
  <si>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</si>
  <si>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</si>
  <si>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</si>
  <si>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</si>
  <si>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</si>
  <si>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</si>
  <si>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</si>
  <si>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</si>
  <si>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</si>
  <si>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</si>
  <si>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</si>
  <si>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</si>
  <si>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</si>
  <si>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</si>
  <si>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</si>
  <si>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</si>
  <si>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</si>
  <si>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</si>
  <si>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</si>
  <si>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</si>
  <si>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</si>
  <si>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</si>
  <si>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</si>
  <si>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</si>
  <si>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</si>
  <si>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</si>
  <si>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</si>
  <si>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</si>
  <si>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</si>
  <si>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</si>
  <si>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</si>
  <si>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</si>
  <si>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</si>
  <si>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</si>
  <si>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</si>
  <si>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</si>
  <si>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</si>
  <si>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</si>
  <si>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</si>
  <si>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</si>
  <si>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</si>
  <si>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</si>
  <si>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</si>
  <si>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</si>
  <si>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</si>
  <si>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</si>
  <si>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</si>
  <si>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</si>
  <si>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</si>
  <si>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</si>
  <si>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</si>
  <si>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</si>
  <si>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</si>
  <si>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</si>
  <si>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</si>
  <si>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</si>
  <si>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</si>
  <si>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</si>
  <si>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</si>
  <si>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</si>
  <si>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</si>
  <si>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</si>
  <si>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</si>
  <si>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</si>
  <si>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</si>
  <si>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</si>
  <si>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</si>
  <si>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</si>
  <si>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</si>
  <si>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</si>
  <si>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</si>
  <si>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</si>
  <si>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</si>
  <si>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</si>
  <si>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</si>
  <si>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</si>
  <si>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</si>
  <si>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</si>
  <si>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</si>
  <si>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</si>
  <si>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</si>
  <si>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</si>
  <si>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</si>
  <si>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</si>
  <si>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</si>
  <si>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</si>
  <si>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</si>
  <si>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</si>
  <si>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</si>
  <si>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</si>
  <si>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</si>
  <si>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</si>
  <si>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</si>
  <si>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</si>
  <si>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</si>
  <si>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</si>
  <si>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</si>
  <si>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</si>
  <si>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</si>
  <si>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</si>
  <si>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</si>
  <si>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</si>
  <si>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</si>
  <si>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</si>
  <si>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</si>
  <si>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</si>
  <si>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</si>
  <si>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</si>
  <si>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</si>
  <si>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</si>
  <si>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</si>
  <si>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</si>
  <si>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</si>
  <si>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</si>
  <si>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</si>
  <si>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</si>
  <si>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</si>
  <si>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</si>
  <si>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</si>
  <si>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</si>
  <si>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</si>
  <si>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</si>
  <si>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</si>
  <si>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</si>
  <si>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</si>
  <si>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</si>
  <si>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</si>
  <si>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</si>
  <si>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</si>
  <si>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</si>
  <si>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</si>
  <si>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</si>
  <si>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</si>
  <si>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</si>
  <si>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</si>
  <si>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</si>
  <si>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</si>
  <si>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</si>
  <si>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</si>
  <si>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</si>
  <si>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</si>
  <si>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</si>
  <si>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</si>
  <si>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</si>
  <si>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</si>
  <si>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</si>
  <si>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</si>
  <si>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</si>
  <si>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</si>
  <si>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</si>
  <si>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</si>
  <si>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</si>
  <si>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</si>
  <si>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</si>
  <si>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</si>
  <si>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</si>
  <si>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</si>
  <si>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</si>
  <si>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</si>
  <si>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</si>
  <si>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</si>
  <si>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</si>
  <si>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</si>
  <si>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</si>
  <si>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</si>
  <si>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</si>
  <si>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</si>
  <si>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</si>
  <si>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</si>
  <si>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</si>
  <si>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</si>
  <si>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</si>
  <si>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</si>
  <si>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</si>
  <si>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</si>
  <si>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</si>
  <si>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</si>
  <si>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</si>
  <si>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</si>
  <si>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</si>
  <si>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</si>
  <si>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</si>
  <si>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</si>
  <si>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</si>
  <si>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</si>
  <si>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</si>
  <si>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</si>
  <si>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</si>
  <si>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</si>
  <si>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</si>
  <si>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</si>
  <si>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</si>
  <si>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</si>
  <si>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</si>
  <si>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</si>
  <si>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</si>
  <si>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</si>
  <si>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</si>
  <si>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</si>
  <si>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</si>
  <si>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</si>
  <si>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</si>
  <si>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</si>
  <si>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</si>
  <si>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</si>
  <si>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</si>
  <si>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</si>
  <si>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</si>
  <si>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</si>
  <si>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</si>
  <si>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</si>
  <si>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</si>
  <si>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</si>
  <si>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</si>
  <si>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</si>
  <si>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</si>
  <si>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</si>
  <si>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</si>
  <si>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</si>
  <si>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</si>
  <si>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</si>
  <si>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</si>
  <si>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</si>
  <si>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</si>
  <si>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</si>
  <si>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</si>
  <si>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</si>
  <si>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</si>
  <si>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</si>
  <si>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</si>
  <si>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 xml:space="preserve">rovnačky, klíče, štítky 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</si>
  <si>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</si>
  <si>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</si>
  <si>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</si>
  <si>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</si>
  <si>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</si>
  <si>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</si>
  <si>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</si>
  <si>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</si>
  <si>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</si>
  <si>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</si>
  <si>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</si>
  <si>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</si>
  <si>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</si>
  <si>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</si>
  <si>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</si>
  <si>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</si>
  <si>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</si>
  <si>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</si>
  <si>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</si>
  <si>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</si>
  <si>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</si>
  <si>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</si>
  <si>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</si>
  <si>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</si>
  <si>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</si>
  <si>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</si>
  <si>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</si>
  <si>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</si>
  <si>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</si>
  <si>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</si>
  <si>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</si>
  <si>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</si>
  <si>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</si>
  <si>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</si>
  <si>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</si>
  <si>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</si>
  <si>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</si>
  <si>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</si>
  <si>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</si>
  <si>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</si>
  <si>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</si>
  <si>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</si>
  <si>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</si>
  <si>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</si>
  <si>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</si>
  <si>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</si>
  <si>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</si>
  <si>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</si>
  <si>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</si>
  <si>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</si>
  <si>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</si>
  <si>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</si>
  <si>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</si>
  <si>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</si>
  <si>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</si>
  <si>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</si>
  <si>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</si>
  <si>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</si>
  <si>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</si>
  <si>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</si>
  <si>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</si>
  <si>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</si>
  <si>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</si>
  <si>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</si>
  <si>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</si>
  <si>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</si>
  <si>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</si>
  <si>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</si>
  <si>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</si>
  <si>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</si>
  <si>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</si>
  <si>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</si>
  <si>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</si>
  <si>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</si>
  <si>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</si>
  <si>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</si>
  <si>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</si>
  <si>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</si>
  <si>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</si>
  <si>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</si>
  <si>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</si>
  <si>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</si>
  <si>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</si>
  <si>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</si>
  <si>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</si>
  <si>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</si>
  <si>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</si>
  <si>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</si>
  <si>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</si>
  <si>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</si>
  <si>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</si>
  <si>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</si>
  <si>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</si>
  <si>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</si>
  <si>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</si>
  <si>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</si>
  <si>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</si>
  <si>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</si>
  <si>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</si>
  <si>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</si>
  <si>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</si>
  <si>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</si>
  <si>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</si>
  <si>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</si>
  <si>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</si>
  <si>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</si>
  <si>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</si>
  <si>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</si>
  <si>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</si>
  <si>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</si>
  <si>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</si>
  <si>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</si>
  <si>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</si>
  <si>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</si>
  <si>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</si>
  <si>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</si>
  <si>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</si>
  <si>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</si>
  <si>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</si>
  <si>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</si>
  <si>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</si>
  <si>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</si>
  <si>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</si>
  <si>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</si>
  <si>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</si>
  <si>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</si>
  <si>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</si>
  <si>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</si>
  <si>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</si>
  <si>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</si>
  <si>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</si>
  <si>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</si>
  <si>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</si>
  <si>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</si>
  <si>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</si>
  <si>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</si>
  <si>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</si>
  <si>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</si>
  <si>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</si>
  <si>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</si>
  <si>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</si>
  <si>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</si>
  <si>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</si>
  <si>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</si>
  <si>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</si>
  <si>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</si>
  <si>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</si>
  <si>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</si>
  <si>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</si>
  <si>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</si>
  <si>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</si>
  <si>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</si>
  <si>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</si>
  <si>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</si>
  <si>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</si>
  <si>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</si>
  <si>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</si>
  <si>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</si>
  <si>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</si>
  <si>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</si>
  <si>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</si>
  <si>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</si>
  <si>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</si>
  <si>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</si>
  <si>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</si>
  <si>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</si>
  <si>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</si>
  <si>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</si>
  <si>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</si>
  <si>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</si>
  <si>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</si>
  <si>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</si>
  <si>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</si>
  <si>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</si>
  <si>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</si>
  <si>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</si>
  <si>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</si>
  <si>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</si>
  <si>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</si>
  <si>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</si>
  <si>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</si>
  <si>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</si>
  <si>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</si>
  <si>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</si>
  <si>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</si>
  <si>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</si>
  <si>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</si>
  <si>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</si>
  <si>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</si>
  <si>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</si>
  <si>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</si>
  <si>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</si>
  <si>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</si>
  <si>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</si>
  <si>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</si>
  <si>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</si>
  <si>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</si>
  <si>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</si>
  <si>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</si>
  <si>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</si>
  <si>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</si>
  <si>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</si>
  <si>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</si>
  <si>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</si>
  <si>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</si>
  <si>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</si>
  <si>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</si>
  <si>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</si>
  <si>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</si>
  <si>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</si>
  <si>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</si>
  <si>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</si>
  <si>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</si>
  <si>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</si>
  <si>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</si>
  <si>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</si>
  <si>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</si>
  <si>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</si>
  <si>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</si>
  <si>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</si>
  <si>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</si>
  <si>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</si>
  <si>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</si>
  <si>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</si>
  <si>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</si>
  <si>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</si>
  <si>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</si>
  <si>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</si>
  <si>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</si>
  <si>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</si>
  <si>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</si>
  <si>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</si>
  <si>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</si>
  <si>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</si>
  <si>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</si>
  <si>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</si>
  <si>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</si>
  <si>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</si>
  <si>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</si>
  <si>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</si>
  <si>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</si>
  <si>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</si>
  <si>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</si>
  <si>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</si>
  <si>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</si>
  <si>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</si>
  <si>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</si>
  <si>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</si>
  <si>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</si>
  <si>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</si>
  <si>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</si>
  <si>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</si>
  <si>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</si>
  <si>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</si>
  <si>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</si>
  <si>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</si>
  <si>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</si>
  <si>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</si>
  <si>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</si>
  <si>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</si>
  <si>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</si>
  <si>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</si>
  <si>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</si>
  <si>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</si>
  <si>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</si>
  <si>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</si>
  <si>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</si>
  <si>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</si>
  <si>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</si>
  <si>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</si>
  <si>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</si>
  <si>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</si>
  <si>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VT100</t>
  </si>
  <si>
    <t>SUBz N</t>
  </si>
  <si>
    <t>VN2011</t>
  </si>
  <si>
    <t>SUB N V4A</t>
  </si>
  <si>
    <t>AISI 316L</t>
  </si>
  <si>
    <t>VT300</t>
  </si>
  <si>
    <t>SUBz N V4A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</si>
  <si>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</si>
  <si>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</si>
  <si>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</si>
  <si>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</si>
  <si>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</si>
  <si>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</si>
  <si>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</si>
  <si>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</si>
  <si>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</si>
  <si>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</si>
  <si>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</si>
  <si>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</si>
  <si>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</si>
  <si>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</si>
  <si>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</si>
  <si>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</si>
  <si>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</si>
  <si>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</si>
  <si>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</si>
  <si>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</si>
  <si>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</si>
  <si>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</si>
  <si>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</si>
  <si>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VN2044</t>
  </si>
  <si>
    <t>SK+1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</si>
  <si>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</si>
  <si>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</si>
  <si>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</si>
  <si>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</si>
  <si>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</si>
  <si>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</si>
  <si>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</si>
  <si>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</si>
  <si>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</si>
  <si>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</si>
  <si>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</si>
  <si>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</si>
  <si>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</si>
  <si>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</si>
  <si>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</si>
  <si>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</si>
  <si>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</si>
  <si>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</si>
  <si>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</si>
  <si>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</si>
  <si>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</si>
  <si>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</si>
  <si>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</si>
  <si>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</si>
  <si>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</si>
  <si>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</si>
  <si>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</si>
  <si>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</si>
  <si>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</si>
  <si>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</si>
  <si>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</si>
  <si>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</si>
  <si>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</si>
  <si>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</si>
  <si>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</si>
  <si>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</si>
  <si>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</si>
  <si>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</si>
  <si>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</si>
  <si>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</si>
  <si>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</si>
  <si>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</si>
  <si>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</si>
  <si>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</si>
  <si>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</si>
  <si>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</si>
  <si>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</si>
  <si>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</si>
  <si>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</si>
  <si>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</si>
  <si>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</si>
  <si>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</si>
  <si>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</si>
  <si>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</si>
  <si>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</si>
  <si>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</si>
  <si>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</si>
  <si>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</si>
  <si>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</si>
  <si>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</si>
  <si>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</si>
  <si>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</si>
  <si>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</si>
  <si>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</si>
  <si>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</si>
  <si>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</si>
  <si>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</si>
  <si>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</si>
  <si>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</si>
  <si>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</si>
  <si>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</si>
  <si>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VT340</t>
  </si>
  <si>
    <t>SKT N V4A</t>
  </si>
  <si>
    <t>VT360</t>
  </si>
  <si>
    <t>SKTp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</si>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</sst>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0" fillId="0" borderId="0" xfId="0" applyAlignment="1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/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Border="1"/>
    <xf numFmtId="0" fontId="9" fillId="0" borderId="0" xfId="0" applyFont="1" applyFill="1" applyBorder="1"/>
    <xf numFmtId="9" fontId="13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28" fillId="0" borderId="0" xfId="0" applyFont="1" applyAlignment="1">
      <alignment horizontal="center" vertical="center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1" fillId="3" borderId="0" xfId="0" applyFont="1" applyFill="1" applyAlignment="1"/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0" fontId="26" fillId="0" borderId="0" xfId="0" applyFont="1" applyFill="1" applyAlignment="1">
      <alignment vertical="center"/>
    </xf>
    <xf numFmtId="1" fontId="0" fillId="7" borderId="0" xfId="0" applyNumberFormat="1" applyFill="1" applyAlignment="1">
      <alignment horizontal="center" vertical="top"/>
    </xf>
    <xf numFmtId="2" fontId="13" fillId="0" borderId="0" xfId="0" applyNumberFormat="1" applyFont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" fontId="0" fillId="7" borderId="0" xfId="0" applyNumberFormat="1" applyFill="1" applyAlignment="1">
      <alignment horizontal="center" vertical="center"/>
    </xf>
    <xf numFmtId="0" fontId="32" fillId="0" borderId="0" xfId="0" applyFont="1" applyAlignment="1">
      <alignment horizontal="right"/>
    </xf>
    <xf numFmtId="0" fontId="9" fillId="4" borderId="0" xfId="0" applyFont="1" applyFill="1" applyAlignment="1">
      <alignment horizontal="left" vertical="center"/>
    </xf>
    <xf numFmtId="0" fontId="33" fillId="4" borderId="0" xfId="0" applyFont="1" applyFill="1"/>
    <xf numFmtId="2" fontId="13" fillId="0" borderId="0" xfId="0" applyNumberFormat="1" applyFont="1"/>
    <xf numFmtId="49" fontId="0" fillId="4" borderId="0" xfId="0" applyNumberFormat="1" applyFill="1" applyAlignment="1">
      <alignment horizontal="center"/>
    </xf>
    <xf numFmtId="0" fontId="27" fillId="0" borderId="0" xfId="0" applyFont="1" applyAlignment="1">
      <alignment horizontal="right" vertical="center"/>
    </xf>
    <xf numFmtId="1" fontId="0" fillId="8" borderId="0" xfId="0" applyNumberFormat="1" applyFill="1" applyAlignment="1">
      <alignment horizont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8" borderId="0" xfId="0" applyFont="1" applyFill="1"/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BD069E8F-D7E6-4B1B-BCAC-1A07E81E281E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C6F19839-1367-4FE6-93DA-A45235967F6B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533</xdr:row>
      <xdr:rowOff>0</xdr:rowOff>
    </xdr:from>
    <xdr:to>
      <xdr:col>1</xdr:col>
      <xdr:colOff>1724025</xdr:colOff>
      <xdr:row>534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64429A2F-1F50-4674-AA58-68BE107FDDDE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145</xdr:row>
      <xdr:rowOff>38100</xdr:rowOff>
    </xdr:from>
    <xdr:to>
      <xdr:col>9</xdr:col>
      <xdr:colOff>381000</xdr:colOff>
      <xdr:row>146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A6587064-54A9-4274-BC73-5C144F2CF1CB}"/>
            </a:ext>
          </a:extLst>
        </xdr:cNvPr>
        <xdr:cNvSpPr txBox="1">
          <a:spLocks noChangeArrowheads="1"/>
        </xdr:cNvSpPr>
      </xdr:nvSpPr>
      <xdr:spPr bwMode="auto">
        <a:xfrm>
          <a:off x="8191500" y="2505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EC72A5BC-F794-4F02-A49D-EA10865C63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F3B43CAD-763D-4F40-A3D1-C34DD457FFA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0F4B6B71-8555-4EB2-9481-9A998DE747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FE2F72D7-1D88-43B0-BDAB-B665E1B4B544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B6EE2030-5D2F-45B5-A89B-C4DAEEA56AE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C367959B-C10E-4EA7-927C-DBC6E36F050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6A1BC8A1-06D4-4DD6-AE2C-24DA6A2F390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5DF89EC4-CED7-4F63-8B39-82FF24FBD92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FEF11F44-24A2-4B3D-AE67-2252274277C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2C61A322-6963-4775-990B-0480661019E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3C4082DF-5454-4DAA-9701-6CB9CA7693E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63950B4A-73D7-4BE3-B420-C70175D47D5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9F84D3E7-3CFB-4BF8-B92E-615F21D480D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61BAAFA4-475A-4BF2-8006-DF621596BDD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C2B81913-FA70-4D50-9D37-26BE1B604D8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D5F7255B-4D52-4758-8710-0D605A5B60E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A0109720-BC4B-4B7D-B1AA-B21634B20D8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19A26E18-5EEB-4231-841E-02E43E2C20D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C4F319FA-7A05-4E75-A27E-D2DDAA04198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80733CDF-1981-4010-A6F9-C48A64C857B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22EC1013-C3A4-4D39-8EFC-B2A867316467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4C53624C-D228-4CD1-B57B-EB2B6C3CD6A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5CFE6699-82E4-46F2-84C9-5C1A2E9E74D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E8CAF9E9-91DC-4A6D-BEED-7997CFF50A9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1C2BA3C0-42BE-4CD9-93B1-A1819C73DA1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13A82984-03F1-45BB-B531-354533591E4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EB4D866E-14C3-4F24-8A34-05C9635607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E4FE0A04-2A9F-448D-AEBA-96E67EB4002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3B847981-9567-448B-995D-B9EF7DC8851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50EECF85-3DEC-49D4-820C-F13DA1B3A3B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167FC2B3-51F7-4633-9A0E-E8BE8CDD5D7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46B9703D-9EAB-4E3E-8B0A-1D9FF2941EF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DF142F2A-8900-4E32-B488-0BDBEAE7523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25DF81C3-D39D-4FA0-B090-BB7D6EC73D7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A51138E3-13A5-40C0-8F68-87EFF999602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3F65FF56-E80E-4453-BD10-21B4B9AFC96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80193985-3D4B-47F6-AEBF-92E5561C1B4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CC213571-F13B-4E53-83C9-CED0394CDAC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37816EEB-8A23-4FE5-A85E-19A17B7812C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A655AC24-846B-4436-BF33-8AE98612D0D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AE86FDDF-5A7D-4456-87A8-8B3F627A891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D7B0E2F6-81AC-4348-BABE-EB3F207443C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D6EE7D2B-6FF1-4AA0-B771-6248133037A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A73C1199-24EB-4EC5-AF00-BF456F28F3B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652A5A35-E3B0-4EE4-BD5B-D66C76DE948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31115F15-CE36-40D8-B68E-F71A230FCCA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2E45C117-F7D3-4C0E-9936-B98501BECDC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1558C679-4436-44D3-9273-8773E3FC3EB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FE43DC58-45B0-4FF3-B973-36FC384F9F1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8A482D78-2155-4E17-9477-A8E9418ECF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2CE1B356-3933-4544-8DDF-DFD6A4195469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5E6C7DB8-A435-488F-B202-C8A10E469BB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4FA10B14-F688-4337-BC7B-C978F879C3F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5A48D0D8-101D-42A6-8574-0EE60F3C614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3F1D910F-897A-418B-A64E-AC2CA3DB7B4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E3248B39-50FE-48A1-98B0-283CDE8024E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BE621283-1198-4A7F-BE9D-E011488A820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2E6B4458-432A-4786-9D14-B67552225B7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EDE60FB0-02EF-40F9-8E8A-04F25C11F02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DD00D940-B8BA-4AAD-9297-5991168C2A4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B3E4AD3D-EC0C-4B93-B5B5-E4D3D63CA5A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CE116E86-70D2-4EAC-A16C-F1B0B33CCB0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4014D8C9-D5EB-4E30-A705-6906BF9EF53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94F55DB2-E3A3-4B0A-BEA0-990E1C490CB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A4AFC780-28A6-490F-8539-96A20688480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23792708-F4F7-4FB7-A489-B5C9B754DAE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C896ECE1-964C-4FC0-9402-DEA65512E9A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FB5F64A6-E878-465D-8F77-2F270A1FD2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6BAD9C0F-AB36-41F9-8AE9-F96463745C1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4117A6A4-D5DB-435C-A00F-D1B9E029070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26C42162-5210-4FD5-8FDE-F91F978D3B6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EA8008DB-0176-4CEA-A266-F738F60AF12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367E85B7-723A-43ED-AA88-24B298204B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30A098C6-84DB-4813-AEDA-B6783918D2E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85783B92-34D8-44B2-BEFD-E415DEDC2CE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94899C37-193C-4598-9EEF-99F26DC34AF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48400395-B536-4BF2-910D-7C48BC33D0D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238A46F6-DD8F-4656-8406-9CC456CC7D5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56BCA14F-F347-465D-B315-45015213A05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3B653A1F-25D8-4E19-8D09-2FFB7778B22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B9F16472-0070-458C-9B6D-9A36591E682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DC231C88-2A7E-44B7-AB31-A001B7D8348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88AC591F-EB9A-47E1-88DF-4DD3E2AA9AA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2C092460-4594-467B-915B-DFCC93417BF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83EED490-7E4A-43CA-94A0-D11954EEA7D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6428A000-11FC-4DAD-AC6E-37CFAC006CB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E72938B1-40D1-49E5-B1F9-94029FCE7498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367A63F2-3645-41A7-B6A8-5639C6B9082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D5E53C2A-5ECB-4231-94A9-B66454C763D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64DFE478-FBCC-4F55-9D77-001D87E7683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1428B4DA-4001-4E8C-A7C3-6C42607F88E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4AE30710-CFCD-4E09-9F55-A21A2DBE88A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D5E7E71B-AA15-46F9-974E-164DDAA1C2E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C506FDDD-D296-48C4-8B13-5EBF4EE5142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7EC09F77-18A7-4248-A94B-C54A067CBFE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9A9FB371-030B-4016-8C09-AF01F2C47ED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69D58829-1649-445D-B77B-299F5400B90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DBB064FF-2B29-47C0-9F11-CBF587B1DFF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4F2CCB00-01D3-4481-A8DA-A1B8E8E43DC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5B649E67-5160-4F11-8B9B-B30CDDD3DBE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B2D41B01-56C4-4C07-B3E7-C756ECF4572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76D21AA6-DF64-44A1-996D-CDC7D85FB9E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6D0139FF-AF71-4E29-815A-5CD2B8C8429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3DB76101-A9FE-4548-9B6D-AD138B85304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7C4CB9E4-DE75-4698-8DB7-339F2D41946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9F06D014-6720-4B70-85EF-F130D01DF90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9AD1B518-2A61-4D9F-BE5A-D19A64AC1E9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7EB86506-9114-4323-A00C-21CE8F1F6BB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87495B62-76F4-4E84-A98C-BE2EF5315EE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69603406-AE00-4E74-B5C1-574274B2041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1242DBCB-5ED6-4B46-87C9-57BD0C6B6F1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7C751A80-B991-4060-804C-415A82B0F59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1A630D30-536B-472A-8C97-CCF837483A8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3DEA6525-DA86-48A4-8654-3322AF55A63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4CC497E6-6315-4D7E-AFB5-804851E580E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4EE1B746-0883-47B3-9881-B73F7ED5774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EC0519F0-5E23-49F7-B6A6-8461C647C64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E750E659-6757-4300-83C3-B115F40FE61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1678EB53-3FA2-4742-AFF6-621A2988735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18FA4F0B-DD28-4897-814B-B6088ACA478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45D73FDF-12A6-48A0-9320-C432401F1A7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1925480D-0E9B-41EA-8C2A-5C3768ED31C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E35081A6-D0A1-475F-AAF9-5C6E54C26FE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8259A4A7-D161-4715-AD6C-0F6F4827E06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FE0270CC-8C4E-433D-8B7B-B56F458F1F8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933D8D21-549C-4D3D-A9D3-1DAC8F1EB36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EBEC6743-DF10-4AB5-B93E-3E3308E7CB2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748DDE2A-CB5F-4D01-A50C-7BD995875AF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C6B43DC7-6428-483D-8F08-7DEAD750D1F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18D381E1-40CC-4CA1-97F6-74E2FD96593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C9268390-9E8B-4752-B8D3-5AB263B40D3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3A486C6E-B94A-40C8-8D09-2C6F43F1067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DAA1D952-92BE-4B71-96AB-3D06D7F54727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5557118C-79A7-4269-A581-EE2F3186901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9BC59BE8-C35A-4849-906A-A2246ADC006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E804EA99-E182-4380-9949-4D3B7B2AEAD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62FF56E5-D7ED-473D-AD25-D2D32E7F7C6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264893B2-11C7-4191-902F-2B79D1736F8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E28F06C4-DA40-4158-87F1-5F1F672795E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2DDD4C4F-0486-41CE-9CB6-0D9FF848ABD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A8F9656A-C5FA-4E75-A080-F1963837CD1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A8D63201-B920-4895-AB52-C1A6C575837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52280BC6-0726-40C5-9756-6029792D8AC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C56C9749-C3D5-4A30-B7C6-B61C1760732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D153DE26-CD89-43C4-A92F-3BFEA52CC01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A793BCA4-C89A-410C-9720-59A2EC83489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52349F5E-F0FA-470B-A914-BC8ABFCEA07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BA08B13E-CE9B-4F63-A122-C5AB2E43279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4ECDDBAC-A0AB-4362-8931-B0391CF6BA1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6FE4C58C-7BF3-477E-BDE5-00A18993193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A19CFC4E-A408-4C6D-B0FB-AB6F72CA69B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2DF6B53C-4B2A-4881-BFAF-60282A6AD41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5A987E88-C16E-4AE4-90B4-11D2F518BE9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1E04C331-D357-42F2-9BD4-21206865CDD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44CF6D56-E4D3-43F5-8187-7A8A6452926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E99E6EEE-C499-4B52-9525-CECE9407A7F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7F0DA156-DC37-4594-99D8-BC59D9716ED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C098BC52-051D-4687-9EAF-9BDAF516217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3C178801-54B1-4DE9-8F67-945AC16B17D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584FA2FD-0430-4C81-82F3-083DFB1190B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FDEF2E60-5EBE-4EFD-A30D-56F77C836B2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E9C9A1FF-CF46-4FFA-9343-BC03643DC66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012531C5-0ACA-4B07-94F6-2AFD95B90B0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8F9074C1-F8C9-4622-817D-AF0C444E7FF8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0E5D49EE-5B02-4EB7-B703-F06C004F13F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3F0625C6-03E4-40DC-9985-FAAA50AB875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3118B7F2-6841-4F42-AACE-F3FDA9B833D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254E4EB9-6DE7-4CCE-A6C1-A4F8CC89F86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7A65E9D1-A2FA-4A03-9765-E604076E3C8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EB089694-D03E-41DB-8084-951C80451A1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30F34B00-FD44-48FE-98E5-883106127EB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6478DB4E-BAC4-4084-AB0C-D4739684693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E40C1817-F204-45B1-A3DC-345E4C58C98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2C100541-B5D6-4470-8E33-102EAFA72F1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7C802B00-74A2-4724-89BF-443995C3608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36001AA8-58B5-401B-BC2D-31CE2C3E9E8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2F92705A-2CEC-450F-BFEC-D691A158FE0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47003336-0892-4EC2-BAD4-A166B8743FD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48FF09DC-AE34-4454-BAEC-2E49E3C8F8F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61B88883-0DED-4D91-8F42-5FDD5D1721D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ABBF83E5-9EB8-4ADC-8C0D-B942DCE3295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0CF2862D-231A-4207-AD43-1D1B89B35267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4A541D1D-7EFE-4758-82CB-5D2A3F14197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2F5E3ED7-679A-439B-A003-EDB28416940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8BDEEA05-355A-402F-92E1-C6B5BF0EEF6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FEFEAD25-329A-4F6C-8E6E-90BA12D1D15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9D42908A-C860-44C1-B6B8-B9BE270BDBC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A9BCB6E7-B3DC-4040-9433-B6EE2F5D22E1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A6FF7AE4-CF6B-4640-B0B8-8B8AC83E591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126C216F-2DD7-4EB6-81D0-4D2C9D3DD2F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9BB953F4-C09F-4FAF-A4E6-65B832FB3B9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0A910A5F-9CF0-47F5-AEA4-454E28925AD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E4CCC8FE-8310-490B-AD35-BD47218CD95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4AEBBB0E-8D09-48D7-98C5-78668C7C3C9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60400647-ECCB-469A-8867-1923F14F200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E53EADA6-996C-4F9C-87CE-5A7D15E6248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06E04972-3772-4E41-875B-3FE35291333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E3FD3184-EE3A-44E1-B786-F3469DCB7E9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3F502BCD-2AB7-435B-847D-E6F917D895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EF9D6A50-7346-400B-AB83-A8CACDE1412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D03B8599-308D-4ECB-9459-73C25FE5272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BAC58EFC-BE65-48A8-A081-3D1E04E8EC0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8CAA0037-3D7A-494D-A695-69C8C620F00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B33A6055-4DDC-421E-B5F4-63E69DB44A7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CF7D5978-4367-42E7-AF37-7B8DCE7FDFD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01396B60-128D-4A06-BB2C-EA672D66415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F199C0E3-9DFB-4DA5-A5C0-0399299B7EE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CB734C01-7207-47DD-BE35-A6D648B311F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E932B107-43F2-46A1-A727-EAACE6A2216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BEBFCAAD-00DC-4773-B0B9-4FA506DF55B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E7FD3695-C5FD-4527-88E4-B3F1A57FD1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7E723185-69A6-4844-AD5C-34C818DB3C4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0A5ED3BC-C454-4E97-8027-A387059AA46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4B24CF82-FFEA-4A80-8373-C78A0F39B10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69796632-6E66-4D63-8C67-540DCAE55A2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6861558A-3AAB-4C7F-80A2-03C87BE3697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CC2784E1-9D77-4FE1-9963-B400FAC0189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AB6F887E-4D54-433E-B76E-D89D83988DD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103ED7C5-E3DC-46FF-A9A7-5B19907F963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5035E0EA-9267-4699-82AC-BFEBE8B2B53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930DC0C8-EC04-49E6-88FE-4E136FDAAD5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35081DD7-BD2D-4AC6-9716-CA609985306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25495B2E-5DD7-4548-8E8E-387DDF5D3FE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B9C1418F-9BDA-459E-BD83-2175AB255CA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97E664E7-63B5-4E2A-A2CB-801FC3B8FE4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AF2B2444-DBC8-41E8-97FC-F1740FA88BB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F5F7BEC1-9CCC-4B80-8D40-405BE441327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0FF7177D-E7CE-4CD5-9B07-1DBF762D5FE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3BDE92F1-1F73-488E-B9E7-C50CFDCDDAD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6500CA57-0FFE-4B3A-899F-92EE058393C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8E413B17-C248-4EEF-846A-4A026E1C238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8BFCD51C-DA93-456A-81DC-4FBA1123E7F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F055FDE4-A2DD-4D74-9550-A6972F698F2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70BBDA25-4D02-4C86-AC87-D840087189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B3AFCE5F-6D4A-4D01-B3B9-1CEE79CFDFE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71CD6D55-A290-40BA-A9C9-AC323041CAA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F4C337D6-8CC1-4C58-A822-083EEC180C9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95C74209-F5F1-490C-A7C5-E4C12ACE324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FA7722FE-B56C-4CAA-8DD9-EE299D561F5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1113CA00-07CD-4125-8BC5-5A72D883F94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34719B42-9963-4344-8903-7A8A135A99AD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8C0AF729-437A-480F-BFE7-23C2E614A84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077EDA30-5291-4981-9055-B4619B5C647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FDE2AC76-3BEC-4F88-BB94-FBBEDFEA2AC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3587BDD9-89B5-423A-9D9C-DCA385FAF76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C8747760-8AD2-465E-A497-5B194E5A599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58A83EA6-C88A-4A21-981F-1561487FAEC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3B774FE8-48F0-4E6E-A041-5E3DD3EA16D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38257730-C801-41BC-8EE0-3189F11E407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ED437889-B932-46EA-92AF-6C8080F40C3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AC31BBA8-9863-4BEE-9E80-EAD81D16D60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D217801F-6A08-410D-96CA-74D0166016C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1465471A-4992-4DFF-9D6D-470AB64181A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5794D718-FFB4-4398-ABF1-F21C22A0525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52B630A3-04C3-4192-912D-E00F3F6E972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F769FDCF-4972-4B71-B65B-97BCE8A4E9C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9B495AF8-526D-4C28-BB48-11755C2EEC0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0B14EE62-D962-485C-BC05-803866FDEB0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7E539727-CFDD-465E-9E31-123D0F9D7DFC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D73547AD-9F65-460F-85CB-798AD1DA82B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4A47E0D2-BF2A-43D8-BBE5-15F2B7AF39E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3C699DDD-1CFE-4687-9F69-73D9488932C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5A3C0082-2CD8-4155-9083-3736DF428FE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D9449AC2-4A40-4CC7-BAAA-4E28129BE16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091F8039-B655-4017-B7FB-7180CCE58D7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AB3F100C-3578-4299-9018-948E158AF49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3FD918B7-E09E-41E6-88AA-7FD6DAF26FE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DE55DF68-4CC9-4DC6-8C43-B9B4199356E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32FEDB40-56BA-4143-91C9-ABF67FBF752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7196D9F1-DA23-4ED5-B689-7F2B17BF540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400DCD6B-648C-4D4E-B44B-8D99000F74B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B52F03EA-1198-4FED-8E2C-A027E0071CA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59EC2DA9-C621-4645-905F-DE92EFFB92F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3A8041F1-6BB6-4B65-8F2D-8091451E972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C0C4F1EC-26AC-4E77-BB5F-BB460EE4B01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9CB09655-034E-4559-97AB-DFD3DA6C15A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F40E0B1E-F18F-4E99-AAEE-895C931A23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69CE2BDC-FEAD-4B60-8A2C-E814D3CCBA5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2AB38C1E-3CC6-40D3-8CD4-67D74E5F48E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36B29B43-EBF6-46B1-BFF3-7338273E9047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31393766-7F86-4FCB-A8FC-F8DDB3EE279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37570065-0639-4F35-977F-7E0D567E06F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DBC5B156-9393-421E-8179-96F1B8F0767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DBAA76A8-39A8-406D-8505-4BD4ACD62E8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69B382F4-9AF1-47E1-A8FA-CC332961F74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BAA82DB8-7642-4E7D-8F63-02BFF28B6C77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CF478B86-A229-4D7C-B423-6B154399957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0BA26B50-4C4D-4162-8CF9-98B9827DCEE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7A4442B3-5ED1-4061-8B5D-580472532BF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BD0CC16A-CEA1-4D07-8C28-020CA4B0191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E81E231E-1F29-48C6-9287-62B13BCFD5E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2C251A83-1712-4D16-8F54-7E5A126B3BF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3D3F5D9A-D8C5-44F6-8B73-1E940D9B1FD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84B4B92D-7536-44F8-B433-446C989AE91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65656B0B-5910-45FE-8057-20E616B0361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D6D8AC95-2A70-4B16-B22E-D193D44D521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C40A4BC8-743E-44B9-9E33-E1207FE8574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F52BFE2D-3061-4C0C-ADE6-B4613D65C7B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CFA1E8F0-E25C-4890-B9A3-606A2CA6F3F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E721DD9E-E207-4FAC-8D49-7C5FC2DDA47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2FCFF00D-4D4F-479A-93A9-DA8265EE99D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FAAFCC77-1638-4636-A7BD-93CD94F053F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291660A1-25F9-473A-AC63-12EF8E4F28F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01DB41C5-1B16-4914-A7C4-ECC0A2E2C03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A8C71C32-F9B8-438E-9C2B-DFA379B3556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24C6D11F-497A-4717-ABA7-5E673F568FA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B4D06BEF-9464-4105-8A46-1AFDF376F77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6AEA6385-61AF-49E0-8A12-DC0144CEBD0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D4393747-0D20-4A0B-B746-18D97765AF2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00FBB6DB-1358-4454-8182-05B60D78A41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75F729C6-98EF-4829-B376-400D58F3377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4704ECD5-C2EB-47BF-8E04-1AC4A830C91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6F1B20E4-1646-4987-9804-44C26DC9A89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FC1046B9-2330-42D3-B5DE-35835269A55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9FC54E38-66E8-4C92-9D92-B6805D1DB27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DC442D71-4EE7-4B4E-9754-EFEE95AD62C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7239DB86-6371-4D26-8C3F-4981DA4C9BF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F7ECED40-601B-4BD8-9BDE-50AEFA4A837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6439B569-6B1B-4ECE-B7A6-3DBC33A94F7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05CB2A78-25A4-4545-8D24-03227C6E905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19DA588D-9C93-4AFD-BBCB-05100463BE4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7DFB9DFE-EEFD-41B7-96ED-E956975E5CF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DB4098B9-94DB-4F6F-A9E2-8968C2DA7FB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DA943561-F690-41DB-A354-2BC60D2DEA0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951EAD61-D2E8-4CF6-8412-D08AC8F006D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1B16D4B8-6AE7-44E4-B6B6-03FFC53257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702A1E96-EB5C-45D7-B298-2360F4FEA99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C99C7A36-B6C0-4BB9-BF1B-6A6156141A99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5CF86A82-0D4E-4812-9DE2-8BA59FD0119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E26EB061-7462-4F89-A759-46733396A7CF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94818944-170A-488E-AC59-E90540760A4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7F1FA67E-8B15-4B6F-AC1A-140010BC25F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08E98B2E-BAF3-4C32-8B13-1A9DB3506AC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3BB3FE73-DA9A-4720-9F4E-5A311566460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4436DBA8-58FF-46FD-8CA7-5757AA36564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0FBADF4A-157F-4AF8-8894-A36FDEE87C4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B15552F9-88E7-4B9E-AA6C-F8BC1EE476B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C9311101-C8C7-49B8-AA16-8A204A2E065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8B663404-FD97-41C5-A894-671D9532DF8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F09536C9-83F0-4508-A540-82FB854E17E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EB17B91C-C882-47F9-A614-8494B648C38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47081E4E-6F77-4549-B84E-6E8400248E4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9E862B01-9496-4005-B2C2-C89B1AEAC65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E6EF24B0-726A-4474-8274-D0BE8103733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4A00DBAF-59B2-4D39-BF56-285EEC90BC6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51D81097-E33A-4001-976E-F4FD90E5348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41A9F7F2-3A98-47AB-BEC7-28A0578469B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FDB615D6-686F-44B1-88FF-0D726A82A32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0CB158A6-21F2-4F9D-BC08-0537483EA76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1EAB0A78-2C89-482B-95AC-C13697D347A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79AE200B-8CC8-4385-9DAE-5CB7570952F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34F1BA95-58B8-44A6-B057-2ED4272EE8B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A6BAD2AA-58FD-416E-BF96-A985FDC74C6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BAA62D6D-B642-4FC1-91C0-86DFE6A0C7EF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0ED77DBB-46E2-4606-A669-6FDA86141D4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26CC4BA1-0997-407C-BE5A-60890FFA3EF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76914132-E4D0-4542-B9DE-5222FF3C806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95DB0BBC-99D8-4F5F-9A30-25360D99A88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55B48816-A0DD-4418-A978-2AD5BDCF84FD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C2A2B55F-9979-4861-8F2D-FF42295C6AF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CA855803-E0B4-4971-A0D8-ACC7B7A9851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9C2AF003-1303-4D0A-B329-7D438D72222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EB4CCEC1-6337-4A1A-84E0-1DF2C2EF737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6ED1CF91-AD54-4B7D-A3B6-F2D7CCF7412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409E63BD-DC51-4A9E-9F92-CBCC72B31BD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7F1AD033-E76D-41CB-A610-2390C4602FA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CF2E97C3-4521-42F2-A82D-272A20B46F0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1A9A0489-0ED2-40EC-B816-22C59797583F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2244D43A-87D1-4EC9-8697-0E1AE8CD035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01657C06-8593-429D-AC00-F1FC66722F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3826241B-FC79-45D7-9335-70219FFAFB3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F06DC11A-033B-4E93-9DC2-B274AF2A707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F1C8B583-FFE9-4078-830F-1337207FDC8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F2209CBD-BD4F-4B5B-9847-5A164567D4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FA0B4AFC-54FB-4279-A0B8-CAB4DF8D6FD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18089B22-CD1E-433C-AB41-BE0B6F873C3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92B7CEE7-2FBB-4DE6-8121-A0FC02D0485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2B266274-623F-4C68-9E01-A539365B4AB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A66FC096-1E59-4383-99EF-152EC14F25B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7BD9E716-DB51-41C8-8DFF-9BC3E124801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F4482FA3-3A17-406F-BC34-C49245A03BF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E8D5A0A3-770B-4CD3-A62A-FBD0EDE1F3F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150F9BB6-A535-4DE9-A144-CDCF71109D9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4CBAD885-7954-4480-8753-E413AEB827C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22D8E407-6A27-49CC-B9A3-30FDE84C5A4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CF4FFBE0-AADC-4DEC-8D70-D3C9340172D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098AEB80-1EC5-44CF-8480-5ED68EE9BA9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43D78647-3821-4079-ABB0-C8903ADE427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CAB2112F-D457-4D79-84B5-54F98B3175C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7128928D-F5E5-477E-8D64-F37098389502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A5071556-C8DD-4098-BDA3-F8CEF6CC0C5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C12A4BBD-DCC2-492E-A7B3-A9052E09A4B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0FD3BA44-7F82-4CC6-8A89-9BE188D70B5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73F0153A-12F5-484F-A5D1-E158F92C550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7894548D-E202-470E-87F5-E7273F390FC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25DC9D55-82FC-45A2-8504-F332E6F2DED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9F4B3ACE-8B6F-483B-B349-A235D307C6C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CA529268-91C7-4497-955F-5993B50DBC8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9CCA58E9-EC18-492E-8B87-E0E9B91E945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3EDA6E66-640C-4EC7-B840-79E8F9894D4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A5AA629B-C798-4022-9877-84D20F09871D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BDC76A57-03B2-45AC-BB54-0635A3BAA09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21EA971C-B5E2-4279-A4DA-497814D35BB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B52BCF86-28AB-43D1-AEBE-17DC7DA3FA6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8444C84D-52FB-4AA7-A621-4C117C01563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7CAA4872-8A52-422D-A414-1F11DFC81A9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0CE03BBF-ED8B-40B9-AF22-7F73E30FEFE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A7E9673F-CEC6-45FC-8053-39A52294BFF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B7D82F00-B1B1-4898-8CDB-B71DE878905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A474F475-B1F8-4CC3-B02F-25958FB520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19041433-D067-4E23-9427-758CAEDCE0B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B3B0A8FF-621D-4CCD-A1D2-A19FE8A1834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0901D94F-4BD9-4B6F-B7A6-C8FE28BD7D1F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718BF4ED-9A50-45FC-8F9D-748C8D90AF4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94D1C7A3-AF3B-4554-B0AA-A573DF538E9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8E620F7F-A8B6-47AD-88B9-1A6086C0AFF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1D431CE2-7163-4261-A1EC-885DA60810E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197CA671-3165-4A55-8217-8561EE7C04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7DFB6B9F-905E-4DA1-89BE-A89C4283C8F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1C469D6D-D4E3-4548-99A8-78E2824D582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CD18F70E-B5F6-42E3-9479-F4C8FD1F045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EEA938C7-3FA8-40D3-A31A-B681994BB3A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47DB36FA-87C8-4FBB-B9F7-2B3394665D0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F2B2B313-5D2E-492C-8028-94D0A109838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1F0E59D0-DFDD-4415-8D66-3029A25061B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B8ACFBDC-7AD8-43B9-B2F3-6E163B31782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5319F2B8-92C5-42AA-9342-D9E4BE64716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DBB2D7C0-4C49-4784-A474-E82DCA86272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0E06E389-7487-4E1E-A2FE-56F16BF721C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694E26D9-8486-461C-9B70-6931A2FED4E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7EEE1C85-2AF5-464D-A2D7-0BA597630D7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D3A4280E-592B-4246-A9C6-0D3DEAEA6CF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3BBC52AF-C46B-4965-B97D-06B5875310A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1950F0EA-86F2-48E8-A333-E9FB6C2E9C2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5785BAF4-10CC-4491-89A7-86A5AAAC86F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82FE9DF4-83F2-4813-8EBA-028AFF0E0AC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70C7A3DA-36CC-4135-B869-605A9E4F89D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EAA82737-0D5F-47D1-8AC8-FBBE0314FAD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15EE5006-6696-4DB3-93AA-26C1B0CF08A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3EB7E2DC-4E99-453D-B857-DA9C07191E4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EB21296D-A865-4750-9173-989F66CE221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63E2CCD8-EEB1-4E23-A5D4-E11A0E836A1C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32A87357-7600-4F04-AEF6-ACE3E9387C0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D721AD96-437D-46C3-816E-F80623DB564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04D1B3E9-2FA7-4CE9-8D40-BCCF20C3E0D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4CEBA50E-33C2-4438-A98A-C47CAA26E44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B023B3BC-4131-4100-B406-547AB271F0E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1ACAB362-EAD3-4F4D-993D-9EF243A9BEC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FB4D06AA-D813-4870-9196-AF8CC6A5A84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2968A374-42B5-4AAE-9FE0-3C3057BA565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312ADC76-F069-4595-8500-44B32E1AEEF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BF520A85-332B-4E4D-8954-48830C89077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931ADD82-A16A-465C-BA33-E5B0EF65361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C1495BA4-E535-4666-8D97-47173CBF4B2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CE330C62-BC89-4360-967A-FF491C62555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7CB1CFBD-5E2F-4BCC-B8CC-5576BCB3494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DF4FB17B-5B8B-4003-A8F8-C30278409D9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679DBB6E-2860-4A47-B664-0840937989B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B00E934A-7B87-4C01-9BED-760916D504E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77098AF4-EFD9-45DA-BC60-89CC098BEEF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D292911E-A84C-4531-AD46-61DC13E4729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D74B3829-FC13-47C6-8026-B574F456FAC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86310461-7086-4F61-A157-FE15A6EF57B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73E342B4-4FDB-4B86-AB8B-3182DD36250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6FFA817D-36EB-46C4-B866-F122FC0E930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3D477790-932E-495D-8A95-98445E4FDD9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66F8D337-1FED-46D4-8240-63FF5578CEBB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EE5CEA43-61B2-4B35-B78E-69B6F5A376A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E040A6BA-D647-48D4-8F53-5A66362BC4E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55B80040-372F-4AC1-BF02-5B5430BC7BF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247D4C60-199B-4CD0-B25A-504AACB2768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8A9B9C71-BA7A-4796-A1DC-6E99D587DFA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6F2657B2-2B87-4D2A-9504-B4775E90815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5EF2784C-4507-4DBF-8A9C-20A4AFF6007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4CD8A0D5-9129-41F5-B45A-9BEF3744FE9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52E14FDB-407E-4ADC-9697-3140B07D26A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0D5AEB8B-D4F3-46ED-9811-5B1F63B06D4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00A9644A-778E-4584-B7FD-774BF5D68C5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4AF7BC3A-BED9-4DC1-819E-98CDD573764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B8055092-58AD-4B00-97B4-DC676B7629A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32A47AC8-A923-4006-8430-93A8EB3F939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3EFA98E9-B39A-4722-8E48-481997213C2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1CC53036-AE75-427F-A5C9-5F7A222CE46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8D671579-E37D-49B2-B7FD-953F64D8157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E6B90F66-0538-4B47-B320-FF562BF301A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8857C4BB-E12D-4B02-BD19-A1D5FBA6D4F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516D2083-8A7F-416A-9E7D-A97D98A0091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BCE25031-7DE0-4A07-9586-4498A528A57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73A6C69D-EBBF-469E-8EA2-8276FF0B7B8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0BE97864-6535-4E91-9A17-25E8BFE06F0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40014739-6C63-49A1-AEC7-4E522D646E4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7F1F8178-0D47-4CF0-A5AA-B99BEE4C865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6A17FB85-9CA4-4268-967B-2CD9EC842BE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B4AFD401-C343-4AEB-B6FC-9ACE8CB624D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F59035EC-D637-4039-BA73-534A01CA4E9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8612AE93-1F6A-4EA0-B7A8-C49634DF4C3C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83638739-4840-4093-BB64-75A91AA034E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BC36C32C-2D82-42A7-83A1-8C59DFC5619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D0CA4A94-1B8E-4CE8-A2FF-2784BC01839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11B85F9F-710E-4A19-A2CF-A0C93716BF4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2290892B-9BD5-40FD-8DB5-8B94F45D021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22F1E268-83B5-4C65-90F6-ECAF37B27A4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95BA74F7-AD76-452D-B2D3-968EA82AE7D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80E0FE9F-D9BE-4DAA-8DE9-2041D4AB1D8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038824A1-30D3-4C74-94AA-38E8819E0D8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7479E52D-828F-476B-BE02-ADE611B9CDC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B5B49B86-B57D-4675-8C46-5A78FF7794B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2A139DCC-3FEC-4339-BB16-07BC7865782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78DBA8E5-0FC0-401A-AB39-E7D475387F3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79A080B4-7DD7-42A0-BEE5-CAA433260F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6C8D6F5E-C859-438C-8512-E2628AB03EA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2032E9A5-0791-4587-B415-ADAD0C77690B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85D34616-7ACE-4506-9E65-557B12570FA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8B39BEDF-6736-4E34-A44B-2C8127378AA7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6833B94E-9F51-4C04-9CF7-9AB34C5BCE6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8F7D5F91-E76D-4098-BADF-7F0C21031165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2DD00098-B267-4A2C-8729-3F487F735AA5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D8ACD747-93B4-496C-91B0-B50BB08F486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9DAC3A02-F1EE-46E2-9139-61DFA7308079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DBB080A5-9B3B-46E7-AF5C-0CB49FBED82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D7BCE67A-1931-4779-BC52-E0C400A4E57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D2E458CA-5C1F-48A9-BD3E-C4AA3DF9B0C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2AEE0213-6634-459D-87B4-38B6FC33500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FD42A8C3-C1CD-4926-92EE-13DF7C4A76F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C77645FE-DCF5-4D27-9635-03C509FBCC8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45E0CDFC-C1A8-423D-A75D-33FC77D99F9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B304B552-03C4-4E69-AEE5-540DE5DC616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5E897905-2322-4AAD-A417-F4B396AB847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F69C6AB2-43ED-4E3D-A274-94E9A875EEA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0CBA943E-FC51-4AD1-B148-703606B5156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16DC0EDF-153E-40F0-BC53-90E58A2C18B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CECCCD40-DD79-4ECD-993C-122DB4D1C8D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8AEC6D4D-91CA-4E1C-8003-9BA252EAA27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0ED5B016-E93F-4B42-A747-798DF90FFE8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692844A5-430D-45D2-9D7B-D1C2A6BB0F6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0BFA94DD-0A0D-4C8B-A576-D539176E790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9906C84B-4175-4F9F-A16A-E7DA21D7F47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72974E7D-6182-4F6B-AC14-ED710A035D5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8A9ABEC6-4C99-43A0-B450-58FF213F5311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B88872DA-A741-48BE-8233-FFD7B40C72E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E71A3689-B445-472E-8774-F56FE148CA6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307562DF-A589-4214-8E47-A7DEBC91571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28B01875-53B2-4F48-AC75-94BE8DB96F8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0A6AFF17-2205-4141-AC05-5E0A863BE80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EF2B2CE0-BD71-4BA9-806F-83BF8657F6B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89D349CC-C8B4-4AB9-8BB8-85BFB6136B0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FFAFD057-D599-4F03-8473-3BB9C1A3CE9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3E5A33AA-4273-4FC6-9DFB-1B33FF47713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E54ECD2D-A7BD-4250-B161-220A708DAA9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0EA48A0A-BF2B-418B-B951-234A60CB4BE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1CC43B21-DB49-4AB5-80D6-861DF6F33CE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1395FFF3-D20C-4F4A-934E-F41747FFAC0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DE177FD6-8A6D-4017-9F28-BFC1CF42DA3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D55BE180-7EEA-4900-A2AA-7CAD7C63AE7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716D93E1-2AB9-445F-8627-DD79118964C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75F08272-059F-44E5-8540-2A6A2503E50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15D72804-1D30-49B2-8475-DC55F925C4C4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02E72F5F-8605-4529-8511-628887A4DE7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C301C898-B33F-4536-BF76-DD8BAD32F98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2E04718E-FF94-44A7-AE96-C8F7C997BBE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98406614-616E-4BF6-9A77-92C0EE35EC2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8D9507B7-7A3E-42A6-A267-3A659955E5C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99CD319A-74D7-42CE-BADB-03C4BFDB99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D3F391FD-5EFF-4D06-BDFA-1954338140A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F606968A-B26A-47F8-9A2A-D8FB0847B66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9696D9BC-7706-4ED0-B9AF-8D12894A193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D701B28C-0BAB-42B9-A83E-E62D27E36A8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0E4F3D50-0465-4B7E-8328-AD0EA90C36A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0128F55B-FC15-450B-9453-CFFF6DD1F6F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AC5D3A93-8EC1-4322-A609-34B1EFCAADC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E9C3A050-C333-4DCC-A0D5-8E051CE5002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12DBF057-A71E-4A27-9DD9-D1EEABC3E78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8BA94D53-585C-454C-A963-5157C7B6948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8479AE7D-5D45-42B8-B0EE-C15E3ED9033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128D531F-DAB5-464B-AC05-E843BA173AD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17F59531-D729-4841-90E0-F4832CC3AC24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0C8D188B-DD3E-4627-AC05-0142684FBAF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2C9C247B-CE3D-43A0-B09B-BB6B7665570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317DA71A-D271-4CED-87D2-5FC6A140129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76300EC1-7EC8-4FF1-803E-03BE8673965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2C1735F6-BDDB-4E71-9531-497B24EFBBE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BBCD71D3-FCFC-4F60-B039-6A0154CB0992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8F212EBE-8C6E-419F-BE6B-4722D60881E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0223C7AA-DA2E-4D7E-823B-2A621EF33E9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7B52E0E5-502E-4CE8-A6A2-1B24C81F0BE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8CB1CE07-146F-4A92-86C1-8C419272660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F3A71649-942A-4550-93EF-1A6D09A6812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A6F0C61B-8E01-40F0-BFAD-7B1BF955CF5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1E85DEF9-D5EE-4305-A26F-CCA51126FBB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272A242C-6A34-4DD9-9042-FD8EE3D009D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6E779725-5D74-44F6-AEA7-63CD9DBF9E9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3EAA12CE-AE88-4AA2-9E21-0786C2B41FA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B0EAE1C6-751B-49DA-87A8-F8A17E201CC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9D90D3A1-2429-4F49-A63E-748D715F9E3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46891DB9-32A3-46F8-AB51-9B205AA9B71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038010A2-4247-460E-9BD5-162C1809990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49BF4712-62EE-4760-8C34-B763C2CEE05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E59673B5-D692-44BA-95FF-E4839CC0E4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8B15ED20-9174-4A97-B62C-0644F9938B7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7142031F-AD24-46FC-B7D5-6463972C984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18B81413-EAB7-4780-953E-7AF43D47453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EB2902CB-F37A-4195-B0B5-321C7C366F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71A2EEDD-7CFA-4A6E-A7B5-ED9FABD8307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4C8C9D1C-8E9B-499E-AD34-67B0249379B3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689DF77A-CEAA-4585-9936-5793D953BA6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40518065-D3D8-466B-B6E0-5674D3932F8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89EEE41B-0B49-45A7-9195-28BFBA598FA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EAB6F110-2B1E-4712-B3E0-17587F402C6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5B1828B0-2B94-46EE-95CE-669D99B0709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FE73F372-A3EE-4711-869D-3E87291C940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A75A79D3-F06A-4CE0-AE31-A329549A2D9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6FD77168-9301-4910-948A-8571BE34102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00AEEB82-D3CB-42B4-B7BA-C0F378A487D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997E03A0-3C81-4B09-8CAC-130BDA3D7A1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12F1C12E-1B57-432C-9E14-3E01C15EDF0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D4AFDEF2-1A17-4DD3-9CFC-BC14FF9D12A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B831785B-2765-46EC-B868-262447D77CF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C8F29899-0355-44BC-9BCC-2C951B3FA7E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AA84E843-5109-4418-BB94-70E17758D36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9E69B195-C040-48AB-AE9E-900B1F644A0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4DC6ACF7-FCAE-4B90-BD5C-8AFA2965E8C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D4DD0428-ABD7-48B3-99AE-180794B7456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1A531DE5-5D30-4B11-BF57-CECAA3EA369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52C601FE-F6A8-4926-A27E-928EFC87D5C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3F94FDB0-8701-4AD6-94EF-889CEAD7099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DC0A5948-7217-432B-B8E7-281214F5F8B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A5E02CC3-45A5-453C-814E-EE7BA8768FC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4E48F20A-F395-4372-8237-4874B7D9FDB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996FA103-8A27-46E5-998A-15AB34A730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C0AC1B20-7630-4056-8424-9EF06DB4023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E4DEB66E-EC3F-451B-AFFF-921F827A9BE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81F6867E-FD1E-421A-93D1-D876D3971F6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465D0180-233F-4B91-A0E8-2F5710DE3A0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AF62F745-5E87-4A20-934C-8D73C03210C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55306426-46F6-48F9-AB1A-33ABBC32F80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17355D91-308E-40F6-99D7-DA28F9ED1E2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3B9E41D1-2B08-4550-A77C-0F47F00CEAC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088695C2-73D5-415E-B5C5-8E3C48AC239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33FD0DB0-3213-402F-9780-505F52ABA73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B912D842-2F34-4964-8337-059F8CD3791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4E597F9A-280B-49B1-AD2D-2E2D3113E29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E67A7CDA-5720-4B76-A9B7-7688E54F208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EED00A82-4CBF-4B3E-87FF-52C32E8466C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970EFD37-6CE6-4E15-9F03-88DB94D5E95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CDB1F6F2-2BAC-4A14-8601-EBA7520A50F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BDC6BC77-8299-430E-B673-621B5DB0D73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36F8E419-B794-45DA-879A-11F19BB3163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6E8AF992-BB5F-41DC-9DF6-732B7CCAE83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ADF2882E-6703-48B4-B7E4-9CB412B8CD08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F29BD3F2-1E7F-417E-9A61-71918CFF15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9AB6173B-72B0-4C60-B732-9197BB9EB98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D86560FE-80BD-4891-AB61-FD3634578D1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964A984D-1B5B-4A6F-B736-9F116C6E1D7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668248F5-1050-43FA-B011-A9ADC7174ED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9CA1DE11-E78D-4990-8250-6D6F499CDAB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FA72D02A-5898-4820-900F-D548E5AD4D8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78D28A96-BAFC-4FEE-884D-4C0014AEF54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99470069-268E-463F-B0B9-E12DB7B5F69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9F47D322-2819-4893-BCBC-68FE359874F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AE11D41B-98E8-4FBA-A3C3-480B11E990E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7BAF594A-CF36-4275-8081-DBC24F4D556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80E102B8-7075-408F-A374-39102BE9874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07E78AAB-E453-401C-B54B-7D2E6746AC9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DD0769C1-76AA-4258-95CA-B4044A8FE2A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23ED4A83-FFFB-4D32-B16F-075969FA86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B286913B-A7D1-41AC-AF54-6F0E1B8FB46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C3C8F76C-B433-4E3E-9EE0-97C56311D13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1E709875-5E84-4677-9B41-C79527AD909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4FF39A6D-1CCD-4093-953C-33FD67C4A90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A562EEA4-878C-428F-B923-658F10D5F7A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1FD7270A-500A-48E3-9D0F-7C587697252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F4E265EF-D288-44A7-96BF-C71D269E059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2978AAA4-749D-421C-84C7-9B44B1CAFD8C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BEDAD7D7-8C93-4C7B-A08F-82D9EB895A6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A949818F-8347-40D3-ACA1-60E70A60FB87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F4715FD2-3855-4223-A287-8510272E359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EEC50235-A4CE-48C4-B87C-B6BF2994CE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50FFF4B2-50EA-4C96-99C3-B3B3B98DC0E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2E3BBFAD-F0DB-4E6C-B315-F4D26B17500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BA504DF9-4466-41BD-B338-6CA60932903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BB0F5E75-8378-47A6-B8A2-D9062680155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C82EE59E-7144-4AEA-B038-0E4C0F5722FF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99E9950B-3195-4560-BB62-0ECE6CDA812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78BDEC5D-B103-4929-99E1-DFC066B2485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F7DCB420-7732-4066-8822-E6EF52D265B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D2F6B7C0-FFCC-4982-8563-37AA0656056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03454C44-BC3D-4B53-9B77-FC7C2601604A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5A196078-BBE4-44B7-8C9D-C6A88E62FA2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0F28E744-DB18-4781-BB98-63274D92D80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EC59281D-13D7-4BA5-9D99-514719C4FB6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FBD0C939-1DE0-4F16-A295-BC136B749BB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C707F724-483B-4FDB-9B66-028DDF491FA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6D36150A-3ECB-4EF9-913A-8F716DE38F65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CA2E07DD-563B-4415-92F0-21F8640D3B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B2EA7560-1CB1-41E4-B455-9BB8283C37AE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C2B86670-1797-4F4D-A89D-FA66CEB37002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ACAE89BD-0151-4FD3-8F0D-B2F76381CDD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3F6079C1-32B0-40B3-A075-DFFDD2B0872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1C5CF8FA-EFAB-4E6E-8CEB-B74740DB1C1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A07B9A14-8CA6-47D6-954F-983AEC3E2E7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55D89CE6-0BC7-4984-9EA6-4A4AD8D8CBCE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E265F733-66C7-47FB-AD55-AB1BF7AE1FE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F332F67D-0CA3-4FF5-A5E8-8D17CCFA51C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D140B0F6-A360-4E59-8FFE-4C77C4465BF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ECF90DCF-646E-466E-A1BC-CD0D434511C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535F7CD8-4C66-4E7A-9E7C-64CEC6AED73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565C244A-A601-4EEC-8A6A-33C9574DDD6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D0A70F94-8EC0-4F33-B41D-F1C01B1D3D5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93F86C46-47D0-4736-B4BE-E5B52F6812E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1F8DD4AC-F940-40A8-A531-14CA0F9D4FA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95EF43F2-C7FB-4BD0-81B6-20B3965E6FF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97675719-30DF-4EC5-BB2A-22EB7193C4C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3D12E52E-5E82-4CB5-B7CC-F2992A49781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D9BAF423-FD88-4B47-A729-DC10A936C26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C2361804-1C50-4F18-829D-937D2DC06A6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5DA3AFD5-040E-45BC-80B9-583589F3F93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D93F0DAB-A002-4395-A555-44D56989159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2FDD157C-226B-40B5-B873-C4A8033A041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A199AF90-AB59-4D5E-A6FE-1F62DB35954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F4083E0D-64F2-43BF-B268-F070A9320F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B6399C46-DA04-49EC-847D-AB128C13053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BCCD9D34-8438-4C98-A069-91A8B4AC7DE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D068E69F-2E9D-41DD-A873-3299F86DA9B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4816A9CD-DD5F-421D-9209-B11CA9FB927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6B5EB453-A60C-4561-BE89-1130103AA8A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6B143358-7F39-4103-BE1A-9CF921729E0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02F08731-06EB-48B4-8DA8-53A04388F09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61B4B53E-6B28-4690-9F8A-98D0302ACA2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93AA4772-5808-476F-8EBB-2A46E7B4B25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3F2231FE-49BF-468E-AB9A-4E21AD3AB8A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12740DC0-0EAA-4C1B-904C-5F8C3D97C7F1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2CD88FBA-B487-45DC-90C6-FD8EAEA3EB5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C9B64809-F77A-46FE-8136-038282A2496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EDE79A76-ABF7-4A9A-9706-8B24C168544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68FC1906-0559-4982-B8DB-E6FC35D09AB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43AC30A2-7353-44B5-9040-8EFE31C551FC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010C58A0-E8A7-453B-AC08-96D9688C5C9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D6F382C6-FB41-491B-9E30-95A2FDFECF3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E66D3DA4-1701-46C5-90F9-F45F60EC2CE3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C1255B67-A7A3-45D0-94A0-A545EA919D0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F51F3C00-38CC-4275-ACE7-2C3011F9D02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29682665-8BC1-4E7A-967C-EF67509518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079521F1-9665-4647-A08C-C1A82BED300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B4DFCBE4-A791-4238-9912-924977449FC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2A6E9BAC-3305-4B6C-86C3-6594F6EC12C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453A9E0F-C0AF-4CE6-82C4-F96B3DFB3C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5D1347B9-1936-41CC-A61F-83A7C82D2A0B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A118672F-E751-4549-A68B-0496E9190BA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EEAC9230-9EB4-44FC-8BDC-4DABDD0D083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23E912CA-8CD0-4DEE-A7C7-C0A62AC3FAD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28BBEDDA-C399-451B-B2C4-9CBBECD0FFD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BA03D794-3678-4FC9-B7B3-D8F3D8F2D07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ED12E2EE-DAAD-4FAF-BBB4-BF51FD48F8F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4FB80B61-F159-47E3-AA16-E336053F1E8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0A468B99-F291-4026-81BE-EF39D9CB316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CEC3D1E8-25C9-46A1-9EAE-020A34CE53F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337884EF-BB2A-4B10-8180-1E74FFF1FA2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2D372767-DF7D-4259-81D4-D2F269AFCB6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6B41C644-385B-4032-9363-A83E8C635D5A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31A772CE-EA1C-4F88-ADE1-4AEEB18721A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49FC35E2-CC00-4EBF-9124-9A3307B55BE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849D8CE0-4E22-4A1D-8B6F-94FD44E5265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50BF4D48-C7FD-4521-9338-9B924E2CBB6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41037FFE-6861-4BDF-A0E4-B3D87EAE8AB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375595F8-B4DD-4EB4-AFFB-6D8273BA314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600E4F9E-F93D-4F07-8DB6-C5B86EDF4CB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8457B8B5-9C08-4814-A8B5-0710BAFA9CE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ABD4D5D9-F509-4251-A6B2-B4031DA7505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ACEB29F4-AE19-4629-AA09-251AE260907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C8254467-A5CE-4040-B82D-F9CEA3D338E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0A563898-69FA-49CF-ABDE-C1188356EF3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5948028B-2134-409B-9E1E-BE1C6360372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FE220665-FCF0-4013-87E2-ABF1240CCCA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ABF7DD89-AA29-42B4-878D-472C28137921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D1191687-C988-4F6C-BD14-2C7D994BD24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90C7FCCD-9CDF-41DF-A85C-74A957FF53A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68932310-FD54-4ECA-B026-371034EC53B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C7535482-F16A-431B-938F-E4F7AF007AB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69E756B4-C164-427D-85AC-8B3D995E551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F2FE7008-6ED2-491B-A2F3-1C6F6153CD08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3B934AC9-7256-41AE-BD5C-1EDF0A7A27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DC9FF7EA-40EA-4B16-B218-DE36C54E015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06FC5265-BA8E-452F-8F84-DAABABFD228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293CFB91-D6D2-4A5C-BBFB-3257B66DA0F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BEDB1B11-F88E-4D44-AB0A-813C4DEC180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DA3758F0-7D97-4369-8A11-17BB6440B8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87F5529C-4C8E-4AF5-9729-38064D8F008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101D566D-5AF7-4F53-91B7-A2F647A3424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E8E6DB04-E455-4A6E-A0B0-1C631988E11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ABEE1195-D8BC-4CCB-A737-38A2075EB5B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6E664E9D-33A9-4B32-9FF3-27822EC2CA3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2CA42F0C-B103-498C-8804-E4ACB48980B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34A0941F-23E3-4E4D-8E9D-57FF7BB66D5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9F333906-80AF-4669-9545-91B45B75602E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FD33E373-256F-4DC9-A29E-59C8E63F409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D4A62953-B74D-4923-905A-E4A0AAB09DD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7ABD7BE5-C4AB-4630-A205-726AFD1F47D6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55E08184-EA8A-4DB6-AF23-7D1086CB12F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59126815-67C8-424F-9FAF-F3C77E8A956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323A9353-D385-4603-86A7-D045BC0CE26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FFA2E5CC-30F1-4DC4-A27A-13949DF1AE8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1963BF65-D075-46C2-A8BB-3D03D473B19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5CCF30B5-A724-4198-94C0-F3BFD83AE10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B0F57BF1-608F-42A4-A401-9C45C1794C5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CFE6E6B1-8376-499B-8107-7413CAF385F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05FF0E57-BC99-4851-A844-F8AB0E8A7E2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82CD0C21-AF89-4EAF-9E35-0002803D55A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2D8A37E4-91F0-4D86-A311-DC2279BA055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F0796595-A107-4648-9C7E-BEA157961B6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11DE0DD5-890F-4111-96DB-02BC41B2B75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90EAB592-6999-48E9-ABDE-925BF8ED994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02F7D98D-D2DA-4384-AE20-AADDA208C63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1AF84565-54BD-4ABA-A931-B664C3911A7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B8EDE2D7-38D3-48EE-83F3-F58DA8C9354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ADD26D2C-6D0D-41BC-8EFB-8E935D14D05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1576DBC8-E79C-4E16-BE1C-FF824EE467F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38A8CC22-8264-45F0-A8E6-641453502C3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75A53947-6FBC-4A38-94D7-3BF551BF9A5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4DDAAE80-F00A-4924-9D74-D118577B6FB1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19D15DD2-2154-4C6F-BF16-85DA15125BE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236802C2-A57E-4A2D-A955-04B402D017E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687F05F5-089A-424B-9FC4-FC141B44844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D47ADE13-0FC9-414A-A959-ED724C5416E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1ECC9373-5DD3-45A1-82F1-06AAD01AC3EE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11C5C983-903B-4D83-8E59-5A258080EBC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1792F9A1-6AFD-4F74-9E3E-71F1C65A172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B372C091-0F79-4976-B6DB-4B83C909F53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6D4BCB0B-FB1A-4CF7-A3D6-C41CB3EC09C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92A0B547-EE55-404A-8E46-3CC143D39B0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EB406735-E6BC-4B63-9365-483EEA93C0C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94A522D8-3A44-41BA-B42A-59752E55EFB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F1211A3F-C9DE-42B3-95CA-D60F822E4B64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59CE8FB0-1DD1-4BB8-99D7-A5B2391A723C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40C98778-9B8D-40BC-889B-87384D62761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4377A43F-CF83-4802-B0BC-6364399D73A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78F8B4A2-FF11-4DDB-9D73-FABAEE88D4C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1B6C78E1-E827-4188-8733-E5E76CD21F0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82E7EA2A-9A11-4053-BA59-A9EEA879059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8877ED07-7CED-445B-ADAD-69BB6E5D81B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A6EA0EDA-5D6E-487D-8A57-2E8B98A870F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74DB1C6E-A7C3-4245-973E-8EABEE09502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16990E88-C68C-4874-8647-55D9CF9D159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CBD8524A-7E66-46EE-B283-C0460E79AAA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FFAAEEEA-2FF5-424B-8145-1C5148B95AD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FF41C214-A48C-43E3-9075-C49B8A10EF4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641989BD-5F45-470B-8412-6A133ABF2DB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09ED3C69-F892-430A-BF34-24A2DF4DC8C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F368B9DA-8D63-4D14-9FF4-900B1DEA34C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FE400210-4446-40B2-BED1-47117BDA1BB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9ECA2615-2935-4582-A682-BE424151CF3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516050FE-780C-40FE-A07C-6EB563294D6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7E02573E-03C7-4A81-943E-04811F3B375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A98417A5-F26F-4C21-89AD-DA9673CF9E1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1C5462ED-3B22-4F6A-AB3E-8F63D0586CE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FB92CBA2-D737-4828-AD7A-DE2A90C1BF5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30DBA6FA-5707-4D1C-AC25-A457F7F2F0F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B1484F7F-DBE6-4CD7-B90A-362CF0A5112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60515AA2-F7FD-4C26-B900-875873DCF94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4D991537-928A-4B11-B733-B219412CFBE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8F4DB11E-19DF-4813-A799-03FB31F2A8D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E6A418AD-BA3C-43CF-B8B4-D806484BBE7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D5F0740F-69E4-4609-86A1-C25047388F3E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339EDE08-04D7-457C-9786-E10BAAF16EE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1925A4C8-2B02-46FB-8187-27ACE8E0DC8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5E5EFDF1-2008-4FB9-891E-E1A0DCF441C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86F3FF81-7031-403C-A2F3-0CD37CF69B9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AE0A69F3-649C-4C51-9921-344D2C5C90A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82B753E3-6C83-449D-A548-6B080F6A0B7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1E769A9A-36CE-4F11-B9AA-E0A290FBD1A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E9B29012-3CCA-4D52-80FC-BD0981E795E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11DA5AD7-3FB1-45D7-9A34-4B2409433F8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A1B190C0-1929-469B-A267-EB2A72B2BBB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A4DC4CFF-09EF-4132-9DE3-625ABEF800E4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971E2A65-DCD1-4640-9475-9F878B428E0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2B0ADC30-23F5-4E20-B06D-B2958A09E65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D9216091-EB43-48E4-ABC4-E4E40967CB3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14EF2535-200F-437A-A129-9476B6C877B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4D05A9C5-C0E5-4E8B-989D-671B8388E1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C0595182-CF1A-497D-895D-7145C9B6501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D00ABE6D-47DD-42F3-AC9E-1B92E4A6F75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0BF4837B-7EAA-4527-A80A-DD87788DAE6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D2BB1887-E770-4978-AF9A-1D5CF53DC90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0B1414DA-EB95-4057-B401-FFE9C80501F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91F820D9-418C-47F9-B767-E6861369D8C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4C9DE87C-A8E0-406E-A2A7-7237F02C74F3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14499E7A-16F7-4FCB-9258-5B39E494E4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C1729918-C8BB-4695-9D47-F67950726E51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771C2156-E27B-43B2-98DB-386105448A6A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4A70B953-5AE0-44AF-8904-8B6398BCDDD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805BF728-F07D-4A4A-A29A-C54127D1EFC9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A7C1CD86-0EB1-4D1C-850D-F1E84F4CB64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4EF9159B-ED3B-42A8-8615-A47E2A27F86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583789A8-BA21-4B99-9F5C-1BB319582D2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14397183-F164-4BBF-9A46-3DF5DC7D869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2A3B2055-2054-42CC-8ACC-CF8406F46F7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58979883-7A67-47D0-8086-6075749E89E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48AF1AC9-8A9D-40FF-BB99-5A0C7805C5E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5E9F9408-7D79-48FA-B93F-CA944031DD13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D69D6750-5334-4DCB-A336-249156D9CE3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5754790C-7BAE-4E0A-AC92-F438A0DF167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50723F66-B9FE-47C3-8E94-34E9E50784C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D605A9A0-E1C6-44A1-9451-CF4FE8C814E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97CC7F30-E646-4F02-8B6A-631C2C13C7D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EBFD16FF-B9CC-46A5-9A3F-E900077AECF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B608219A-2EF0-4441-9614-4995C8D061D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E03AC465-6F5E-4F95-80F1-8036C4C1652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986BA785-BC6C-427B-A1B5-33DD4426977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E577D90C-CAE7-4ACA-A496-7D8BF6FF53A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B0B405C2-D8E6-47A2-99E7-B710514B261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497E3F14-D4AB-4224-8C0A-6ED78F050C9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EE450AD4-1E19-4A88-AC6B-DAEFAC3D3DC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0352F299-7F3C-4BDF-956F-C8443B3DC0B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E2E6321F-C7FF-4896-89E5-67AE69C5D4B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C2B2EB8B-1225-400E-B753-298E56A5B8C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CDE38212-E34C-45FA-A8C5-7A28B655B975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4110CCC2-BE52-4B22-A371-DD472CF1921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67F01872-8465-482F-9EF8-B7B78281D36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D1D337CD-B98C-453D-A9F6-C27808913C3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4E30D313-0B72-4669-A888-F082CFAEAC3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6F3F54B6-B418-4FF0-8CB7-CF081C9A863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C7FD4A53-458D-4584-B8B6-A8033F772B2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E1602FCA-BEE9-4527-A765-06313E299535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FB055921-6839-4440-8527-DC88C27C6FB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348D721F-7D94-40F4-B8B1-EC67FC250FA5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D54723DB-41C5-4937-B222-B87B62F1829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85E60CBC-78AB-4433-BB25-67D01D3EBAC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05B13C23-C46B-4890-A85C-0C0CF8208E0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519467B8-85E7-40F2-9181-39C72FD172C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29420B84-8612-43EF-9DC1-CCC7AF185F7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0713AB1C-07CF-4061-9356-2E093B0C49A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B9E878D2-3D08-46E8-A108-14710647046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6AD7B9B0-CFFB-4F24-8CE7-8056FCA49F5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DCD4AE11-BE27-4E98-838F-C86730B6D4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A41528D1-DF8E-467C-B253-F78D9EEB584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FA601C8B-CE89-4CBE-87C0-1951BCC38E8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A39C1FEF-6BFF-4C23-BDFB-82DBE377C8C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1FAE41CE-4EE3-4292-BFB4-4E95A595A25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E5DEE0FB-A412-4DE4-AD0B-CF0AEB1DCFC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A25BB5E4-0808-4C55-AD72-A075AD02287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9CEFFDE6-B6FF-4BA9-8A9F-DE7C7CDF1EE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11154E32-8377-46FA-BA7A-4BCC72C3CA42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6610C32F-4F7B-4057-82D4-22DE32853AF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EC12ECED-367B-4FC4-BDDD-68B47AE5FE6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946CFC51-3AB5-4E01-9EA0-2AE00EDD65A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D194489C-468A-4ABE-BECE-C2E501D2CA6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07E9740F-A330-4A5C-9E3D-965D420BC37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D03F971D-08A6-4E83-A302-F414BCE112F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528AEDF7-84EE-42F1-9FD4-7EC0DA15251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BF214397-D33B-4490-ABDF-F9905619FE7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A5F82E4B-F1C5-43ED-9EBA-D8C3B8B1B09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9472EEA2-B728-41AA-A10E-DE3E98CF5A0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5A31D406-EA28-4BC5-B653-CBAB5DE82CB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4D5E8F39-7E60-412B-AD14-8B11E0C3307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E6CFD264-CE40-4BA1-9A25-2CDE655079E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33AD978C-59B9-4F54-98AB-003EF8DE1C09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6CB547EB-4AF6-4AAB-A681-5101C5B52B7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E4ABFAC5-D526-4129-B4E9-40B3338F984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E899779B-89CD-44EF-B3D6-BE588D4796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0D291FBA-9BB6-46AB-8546-7C810F48312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9AEE864F-81ED-43A9-A083-3E660185D16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C4EE5337-32C5-48F8-AFA3-C7A6F09B66B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78D8104F-6247-4043-BA7D-099AD3CC9AC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FDB5D244-5C02-4CFA-8F13-C8B42DDB1BE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F87C7D74-657A-4B62-AC14-99DA93DAC7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8EC8D952-6D2E-42CF-8819-8CE9A0DE51E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3BDE9B15-9E13-41A9-B08D-0651211A760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230A5C56-D4D8-42A9-9CF0-FD61BA31C63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23927990-54A3-42E1-9037-5527DFCEC89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2C82CD4C-D43B-48EA-9BAF-D377712FA4B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4E15ED10-ECF3-49EA-BF2A-006D7E5418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E087EA12-1618-4252-B218-22B871C1E75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074E51BF-1E1F-4939-9760-34D90BE2B4C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9B484501-CD44-4065-98A1-67CED40EA76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EE5A4EED-6E92-4AD0-89EB-849FD1DC45B9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AA9AEDE6-30DA-4C88-977C-6CE06A33070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3286E5C0-87E8-497F-A8F1-C358E45FDF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CBA1510C-9F24-4C90-BA31-8864846E99B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81FDF296-0567-4DE5-8C96-B48F3ECAC90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DB9B4939-1109-4C0A-A55D-1477B591101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527119A0-EC6B-493F-8088-C4ECAA61D10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39F142D5-44BE-4653-BF42-084FD2C353F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16927705-7601-4CE8-B4E8-67932968CA08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4704D420-2E67-433C-ADC4-4213C8F63C0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D575F203-0C7D-407C-84D8-572EBAA774E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820254B2-C903-4EA8-801F-B2E431E6A6D6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90BA4E6A-49CD-4613-826F-741A203874F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1FE2C8C6-C1F4-4A10-9929-72BF27CA3FC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499BF7C2-609B-44F8-8AE9-330F8CE51F7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CB9B9003-5883-48E6-8156-46D1F1CC87F3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C9D08338-3E4D-404F-BEA3-9939A2A9DB9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4759024E-0BF9-41A4-931B-B701FB4D9E6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CC52DE61-AF0A-4AAA-B08B-1B740868FEF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4CCCC7D4-117A-4622-9D85-7AD5CBEB53E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13F004C9-A322-4462-BA2D-66001F0FEC3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9A7C4B9B-EB72-4A9D-BBA0-04A40EAA039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AD9888A8-5D68-47E3-AFD2-A3A55054F3B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220343A1-5602-4298-9716-261B98669B0A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AC1C09FC-A114-4AEB-8A2C-468C8C4AC75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7D80E8DA-DADF-4984-AE08-09E89BAF0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81BBDC67-C4CB-47CC-8932-B2D72507605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AD386C78-802D-4B36-8F26-E46E59083C7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C7ED7091-1A6B-4D3A-8DD4-378F2A5398E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A22E3135-7E03-4B68-A86F-A7B93FC7F96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560F1A40-3358-424C-AD72-667B7BA0B0D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C8D76A5C-8C50-4084-90D2-9575497D1A8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AF0EE97F-0DEE-4A7C-BABD-1D5D5D1A604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0C5EB5AF-D41D-45A4-A9E7-2915817BB09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E5876E60-4832-4AAD-BBD7-91EEAF88217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9AED3166-E968-4343-B16F-E4FA4F921F8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60204D44-13AC-406C-B6F7-B86FF0E1177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E7F7B64C-2DB5-4213-AD39-732CC476DA3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C48F8D0B-2268-48B2-894D-D94548CB325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5CD57A33-72FF-4F2A-B1E2-05566ADA04ED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2C1D2CD0-1709-47D0-ABC8-5C195675258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1A2B7AF0-4BC0-4D3C-8C25-85BC3A56878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08EC3B90-7FD6-4BDA-8680-0D80DD7C8639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C2E510EC-A334-4045-A400-24DA49D21B0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7065E5C8-F426-47F2-88BE-35D074D2922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D4B26F5E-543D-4ED4-9DCD-679335242DA1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A75E4688-97C7-4D9E-AF48-EA53CFD9925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2EF2B217-B7D8-447E-993A-0FBC97E3291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6F331C8E-E305-452B-ACEB-418A706D00D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C0E2B852-6F30-40CD-B1DE-35AC47BE785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E6D28626-9555-456E-8967-2FCE4D874C5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D69779ED-8724-4239-9515-1C9059929BA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58B71D77-0486-42BB-B961-E1A76F19B62F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2F9BC132-7C08-4B84-BE82-573058DF832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2A516110-44BB-4034-868A-ED6F1D7DAE88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DF9BB805-D8FF-4D56-95B1-31F8387432C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41E9977F-8E87-4346-84A9-9B2CF488E71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D55356BB-9F5E-4A15-ABFC-E09747F92ED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C66C8083-3A77-4486-8499-19395067324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51F6B9BE-5239-47E0-AAC5-64F43473FD0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4B485122-E73E-4D93-AD64-CFD68FB8D0D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7A94857B-6683-427D-8AF5-D9E9027917A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61C88D78-463E-43A6-BC4D-3C38ECDC9FE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80251B8F-E881-4121-9C25-688C3456842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3CD440AF-54BC-4F95-B631-13B04A3D7F4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682AF334-1FA2-4938-888C-E5D36D6DCC6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E1C6B7ED-7BCC-46D7-B666-6E36B9A23DEF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EA6A6565-7581-4E63-8E54-0BA278EDDAF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FA1A68B6-EB2D-43BC-8C74-8F12162D348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F0444710-19F7-4515-8606-0D0B5C5EAEF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92129C4E-E650-4274-81A9-26F42EA3F3D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61B6A75A-190B-4AC4-A3DB-BD9819F87AC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F834DAF0-DA75-4214-9017-27C6BE70648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AD8F7299-97FC-45C1-AFB4-E113AB5BFFD8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3B15FA05-0CEA-46D9-9D68-7100C8671BE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FAE37546-B7A2-4428-847C-4AD004E6936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DE174865-0034-4D19-80C9-79AC3419BEE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C4A8DD19-4DE0-4355-A6DB-7B6E4132BD4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23885B3A-4F53-4F62-955E-962EE9158F3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1E629610-FEB5-4A8A-BCE4-08A94FA9CBA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E9855471-6622-4C9A-A72F-50A7FBDCFA0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57A5B8F7-80B9-403C-907C-FDBCD01A57D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A028FE14-3839-4F6B-AE71-2A4A1418786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3D3DBFF9-7BA6-44E4-A106-D9040B014F1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EDFB5459-5724-44EB-82EC-5C69D16E834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12B5AC04-1F23-4FE3-A7EE-9C7AB8E5DD4F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60312405-2C57-4AE1-AE7C-EDF15EBA69E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A3122E76-1004-4556-99FE-A624D8189B6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6A90D767-EE63-4A36-A5A7-ED6CDA0485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C37AD135-E7E9-4C3E-A6C6-3CE93062284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DD99D0B3-C8B3-44B0-89C6-796F5F61051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436C7313-C106-44E4-A303-EBF5CBB3E22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B4EB3748-21AF-460C-8B60-A67704FA92DC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B18632C7-714D-4CDE-89A0-73F6CCCC57F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EC09A1D7-F331-47B2-864A-69DD511AA2E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4EFE4176-6957-4A2E-8737-44DD278AC00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0B932CB4-064C-4217-861D-87FA459AD9C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D14BF56F-4302-4001-8DA9-268C803C189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F9A6A128-F3F8-4C55-9574-A3A57831547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8A45B058-60D4-4813-BC79-AE70F839502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840AF2E7-9F8A-439B-808C-05E19AFC9CD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48A7A9A5-9030-4E63-B4A0-53A85D50567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121F21D5-6C45-40FB-93FF-88B46711023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FACCED16-3A56-4BF3-9F81-DA0B6058209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BC6B2CDF-5448-475D-AEAA-2319FD1FA24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1B4337A0-2221-4CC0-BF5E-F8D307206CE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6FE1501B-910D-47B4-BA5D-753E276EEE6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C250936B-968A-46BC-80A0-E2E443B477C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0C8CD04B-8BBD-4D33-B231-47D93C08D19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C5C9E7B6-8A49-4B01-B174-C469E3422F6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09A72E28-56CB-4A72-9204-411781EF7F2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FEDA29A0-2233-4973-A8AE-AFD9E47ADD6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00CB4B74-5AF1-4EF7-9F33-0F93268C098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4B250008-D009-4064-8AC6-392DBCC8920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A3BCC476-9EAD-4130-B7F8-AF6CF877808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D3758951-4805-4554-B81A-38CE52635DA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1130C6F3-F8CE-47F3-9E7E-FDA4C5A786A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2445EB16-09D6-49D1-8823-1179447DF87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28491594-EB2D-49E5-9827-48A9D735A44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EADE87E4-F2D9-4F67-8EB2-EC8B0A17A496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039BDFF9-B0A0-44E6-8436-68DC2BC0E5A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54AC5777-7018-4757-AE2C-9DE59905D87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C77EB29E-29C0-40F4-BACD-39D15EA85D5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319D6790-1BBC-4BD0-B774-E180E3AB46D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497F4690-56AF-427A-A15E-A62648BD398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F6EE96D3-2425-4899-96D8-2A6E58AA063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0CC61C85-BC79-4639-A4EE-766FBC94C9D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9C0E5707-0177-4A69-BE0C-4EED74138848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E86483E9-AF13-48AB-A705-F822E3C4BA2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D3EBF822-E04D-43A4-90C2-A45197128EB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489F54E2-1884-46DC-9EAD-7C3455530FF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8D02B31C-7035-49AF-911D-FA30978ED7B1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7EFC1A0B-C6B8-40B6-9DFF-E4C056BA794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3044C5A9-B3B6-473A-9263-40CCC46E772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C0E32931-405E-4FA2-8C6A-E32F8608568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49226559-6DFF-4694-8A11-6C0C85BFA950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5EF35A18-4F9A-494C-9D6D-705B8A62B7D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8E7EB8C4-A99D-4EE6-9835-EBB882E8AE6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828DD874-236A-4138-B0C8-53EFB8E65FD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3CD52DB6-D7F3-49FB-964F-75ABA49F1E3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42E17BA6-BC42-4224-A2EA-7CC0CE3685A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3942BD44-E7B1-4BC2-96BD-5533805BF23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3E8BDD1B-F403-4B48-BCC5-03702047904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5F649EB8-BBEA-4E32-841A-214113382758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B57E2E7B-9E84-4091-98ED-66F9BF1B18E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7DA863B7-2ED0-40F7-AD8B-A0CE25E54C1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BF33AC98-8929-4E21-B084-0851724154D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B7AC9FF0-EED9-431E-9632-84D01D67241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8101759C-79EB-46B1-AD9E-696403393C8C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03379F53-786D-43C3-87E1-1F94BB0B3C3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8A7C801F-1CF6-4B2F-8A0F-10EAED9AA49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15A2BBF3-4AC2-4674-AD81-35C28B320401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B243E2D5-7AEB-4B36-911B-A8950B56BEAA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1DEAB862-F71F-446A-BDB0-4446A65B50E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35691FFD-3427-486E-BCC1-6EA542E6011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92AAB2FC-210D-4224-9507-38C608F26D3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AAE94451-6C9E-441D-9389-B0D8F1C5630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DF966E75-80E0-4788-B655-805AC9032D9A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B970FB12-BFBF-41FC-882A-3BFF77D7A07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2DBD9352-5D50-438F-90AB-C447DB2F13B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2CF5F000-152C-44B6-AB2C-1D5AF56AC78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2DB0806D-D3F0-4FD9-96F1-346690010BB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F5CBB067-AE2F-45EC-9089-40E22744918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BCA796CA-E768-4FFD-85E8-70A1B71C783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F9545F2E-3940-48DC-B6C0-F9E47D7F750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22F5C591-9D30-4B13-A38C-19286161B35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FD866292-2574-4357-AA5D-342D3C34073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CC814512-04D7-464C-BD53-A78CDFE50E66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926E29F-DC9F-47DD-8610-AFFF8C7C28D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45E1F4A8-DE53-48D2-8617-3381DB4172E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80B05F9D-DAD6-4F34-9665-D56492244F4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E94A2ABA-C307-4C19-BC7D-3E66F301F57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48031EFB-4208-4DA5-A99E-89398B952B8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439BDA11-26AE-41C1-8481-09F5BBCE3FB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2BF19D01-ED33-46AA-A8C1-F7BDED77C97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F822BE1F-1094-4E8E-887E-04C932F473A1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1DA3E8C3-4ED4-4761-B17D-84BB76BAC244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78665F5C-ED83-4CB6-8241-F906E5504F9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33F9DC69-7502-4BA6-B550-8054B6E8F68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46EAEF53-C414-42A2-AE56-79BAC1B5AA4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AEF340FF-DEB6-41A8-9B06-15F870B2C4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AB1ACD2B-0855-48E7-8B32-B51BA040B947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579AE0BD-1DF7-42C7-8D64-4A6EBF9885A0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11E12EBC-E748-43C8-80A4-56481DC2463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5419541B-AB18-43D4-B8B2-9709306D788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B23C8D1C-C7E9-4C5D-9721-D59A12CF33D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6E567BEA-5B57-444E-8E49-F0ED4D187AB3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E942CFC0-EF16-4E38-BB52-D348BF8FBAD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F3346275-2610-4CC8-BBE2-BF78FD364CD9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00099EB6-0AE9-4BFE-B9AF-0DF7FE23542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C1BEA854-1FDE-4D46-AB3D-5E51380A0F0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8C26E318-B305-4D6B-9152-5ABF629C7DC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6FC3D83A-A159-4E6D-A357-23A83C65F0D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996D5BBB-BAC5-4318-9014-E4DE8830339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F25C9418-6B8A-4C52-B1C0-BD262F69A7C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8179B9B1-26DC-4619-AF30-7CB9A57BC7E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4AB31AA2-2464-44B8-BFC7-917CB8783798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526B4261-4504-453C-8422-7BA805B50BA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90F1295E-00C2-4075-AAA2-33A99171906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B68714F2-AB03-4423-B1C1-8B45AF1E0C2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017690CB-4A28-47EB-9DEE-2A7B54FECDC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3A776725-47F3-4BF7-9FF5-FBF95CA35EC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1CB86290-F648-42A2-8438-EF7D9DCE5DF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764E88CA-B7A6-426D-9BDE-03E273C587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0D1BF598-D909-4240-9DB9-FF4FCE4F7C5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6E664323-266B-4EE1-88EA-E7EA4753150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6EEEDF99-A2A9-411F-A977-532EAD772E1D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C50A62BA-ED4C-47EA-9921-97F8CEF522E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EAF8B591-F727-4BD2-B204-50C438239E6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240150D9-C5B2-4721-B36A-9605C35E701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449B9F59-C332-41DB-9E99-4EA68C89597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59A2A600-D9F8-46D8-94BD-3AB27CB3784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B76ABFE2-046C-4283-A5A1-E344617C762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D87B8201-5D7A-4164-AD33-AD3984B151F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B08C0323-68A5-4A77-A87C-0B1A013EE17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86C4EF4F-DFCE-4482-B6BB-EBB0CED190B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05833A60-8005-4D27-9D2F-10269DF8970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2C63A7F5-A315-4A8E-9E99-C1D5EE2744BB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5CA3991C-4A08-4EB9-ACF6-293100B2022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63F65240-D732-49CB-BD5C-0D9811BDF78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EA0691D2-5832-4B5B-BCC0-4912D526CF9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2F65BA75-B32C-4B54-A666-1B3253A6A9F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259DD57A-1215-4CD3-9265-93DC8AA5B28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8F100798-4E35-4B80-B533-4F2EAF2CA11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BBE7FD21-22D3-43C9-8FBD-3E94A8589039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A7CFF805-63E9-40F2-8B2F-C3BA5A9F6DD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91DA3D79-67FF-4EC9-97C6-612C8622602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5E894479-E84C-49E0-ADFF-58B10EB3B6C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64E24280-B58B-433D-9E23-E8BFDA0CE5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EBE5EE58-0424-4BFA-9387-32FBE84A683A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B7D537FB-BF3D-4C5F-9C17-24C82C5B9F5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D144B6E2-9F8D-4578-8982-A362C70C731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562EB605-C822-46A0-A909-4F8C8102B38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11582AE4-580A-4CC4-A756-6A0A2D60835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AD2EC5B8-2CE0-4FC8-8AED-07313464963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887EE030-4F52-433C-BA29-5AE42521715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E9F9B06C-C74F-480F-BC0F-A031B38A67B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EB98328B-B6B6-4DDA-BADA-E9938C62A9C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BE478518-3A89-4EF5-B943-D70D98A6F4A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6F7BF9F9-9FC8-4045-BCCC-19C961AE547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4BF76596-610A-468D-A33D-1C502BC49B7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6651F1C5-8811-4EBA-8859-9A040143291C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3FD3D7B1-90AE-4717-958A-6627923755D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4895FAB4-C743-4CA9-851D-3D49ECDD00B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4205A646-31CF-4425-904D-48C872AB8AE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43BEAF3C-8216-4A1A-8339-AC34E7FDD37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31DF2A41-A82F-4961-9691-719CB4A8029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3E9427EA-DF22-489F-BD31-8EEFBB5BCA2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BA7A900F-EC7C-45B6-B100-810513340DD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B7118821-43A8-4515-85AA-7096ABD85B4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4247A1C3-7390-48C0-843C-3AB99261477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2046AC80-ED91-4DF1-BCDF-DCC71798F59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A19DE0FB-93ED-403C-A974-FDB93053CF9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6162A480-2D03-44AE-9753-52A6F6712E5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1BBC7BA8-5E3E-449C-928C-88302C21DEC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71533053-52F4-44DE-9DB7-9819114643A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5500CE0C-1448-4C91-9CE1-4F4C0BC8955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A8B01F38-073B-412C-B3A8-E8530959A71B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F6C43DBB-BAC7-42B8-842B-86975E643D1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9CB3DD31-D36D-4D5A-AEE9-A44F70619A9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6866F9D6-4A53-460F-8FD7-68391C1CFDE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186B65BA-8CDD-4BC2-8CDB-B18253F43F9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EF89DD8A-D25D-4FDE-921C-97F9EFC1F72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F13C695D-9F33-48AA-B5A5-D1AC11D0207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1DB1931C-E1D6-4AF0-B31C-8EB959ACF31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0491C9E2-4CA6-4510-B049-5B33614AFB0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09EF1E17-F3B6-462F-8240-6B1D5CD4DA9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072BFC98-588C-4D12-9DA5-9FA33A69F83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5EC8C6DC-A6DC-4119-ABC6-0FDE5C969B5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ABCBD625-8E29-4DFD-9C8F-58357B4CB22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142D2379-4C10-4AD2-851F-9460AD07081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B5AB4445-1F79-4896-B3ED-9F717FC08E6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1CA8FDDB-398F-45D7-A299-21947AE866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EE373D98-6B1B-480F-9116-0BE1525F572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6CFC8576-964E-4332-8766-645428F989A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3BD07086-C3A5-4D06-B51B-F8E6DCBCE38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36C1BA94-209A-4CD8-A031-F6FF431ED64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90479592-6A2C-459A-A06E-DB30D0EAD752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AA087335-FD23-452C-9982-6A7ADF76F86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5AE49D12-832A-411A-8A2B-54A580D97CF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B62786CB-41DD-4162-BC46-E5F3C097967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58A76F59-D7E4-4145-8428-CACA22816385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E2D61DE2-B88D-4EDB-AD50-E1ED7193D71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7ACDB002-685C-452F-9B64-6B73B9FB0711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C4B62EE3-86D1-4888-8FB7-9AB62605455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15980197-7674-43AD-A6D3-259FCA5F848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D00DCE6E-EBA0-4D3A-916B-1727B269E56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D6AD4EF6-3181-43D8-8885-505E8EC8C91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1115FA1E-7AFD-4BE3-BC28-17FE681D5DA7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C40DC921-686E-49A3-81AA-FAF6535D6E4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E80C03B0-3957-4721-B6F0-D851C243958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8063AF8D-5A6A-4001-B396-A9D1A23C9D5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44B16738-E7EC-4784-B112-EA5739616EF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0BF2E1DE-F3DD-4773-926E-FD4E6A2B832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D3E5A5A3-0B7D-46BA-890E-2295DE0A64DC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7FAFEC12-30F0-43B6-BE09-EEF2CD7E8BD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A7033DDA-160C-40C3-93E2-FA6CB28A61C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5FBD3F80-B7DE-42AB-A4B8-DB2A5E32006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3B78D64A-6C5D-47F1-9E30-CA65BA919B2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BE51A548-AF45-4AEF-A730-22C94644711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69094BC9-F3C4-4286-BA4D-A75E0A6B540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F94107E6-A7EA-4961-B839-BA6EC457F7A5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B24141B8-B2B5-40C0-A1F9-1D0C14D55D6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4531536C-3A88-4C23-8CB9-DEDAD192867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518186F7-D5EB-4E0C-A5C1-30522B94488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40078BBB-53A6-47B9-8763-B27175713E7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96C76E29-6B80-45B3-9AD6-A5DC451F9E9A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422DEB76-CFFD-4424-9C3D-1473690AABE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B73F3071-3E64-470B-A774-15B1FAE48513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C760E247-C172-4DA7-A5E6-94E79116524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7BBA7DE5-3CD3-481B-8362-42E30574AD2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4C335171-2AA4-48E7-A5CB-053F7C7E80F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CCE50CEA-11C6-4202-A387-4E889006E9E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DF64AEA5-3CAF-4C69-AA66-DCA1E855D4F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69FB8734-F79C-4DF2-AB28-C06958CD5A8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D8CC5456-09B3-4FAD-A595-ACE214E3A8E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11B43ED1-4C4E-4B94-839B-221840593C5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0A31E72A-53D9-41EB-A452-AF112776A90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4C7176F8-77CF-401C-8C6D-39D5061552A3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A98B5DB5-90CF-487B-BE27-5A091DA2767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BD5EBDC7-CFE9-4F1E-9C6C-876C069D2A2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D16B42FE-365D-44EA-B4B9-AB017ABE7BE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ED41F43E-A2B6-4176-B9A8-76549064603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023318F5-0F1E-4778-90D2-17CBC873F4F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510573FC-C5DA-46E1-B863-000D77B9975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625FDF96-1187-4ABD-94B8-4E861ACE14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75DB8D57-16B9-4A05-A6E3-9394DCEB35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475DCF94-AF70-4756-AAD1-567A8D6CF3C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23D7FE22-3C69-4B9A-908E-5465147621C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078BDFE3-5A70-4AFE-BBB1-1B6F9A3C573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52573CE8-DC87-466A-A152-33E9234CCED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8A472902-EA2C-4099-AF14-307F9BD5285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08117CC3-0499-4F24-A167-D95A7330FD7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2492E76A-3110-4EE0-B22C-C3584736C7D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417A4A9E-7BA2-494F-9DC9-2156AE812D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BB83BB02-0B05-4545-9097-4E21AFA095E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4C562684-D212-4523-A5EA-94DBA305388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F8C36A91-0A27-44E5-9856-C32E9175F27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9BD948DF-1C3C-406B-9AB1-2098EC801B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07B5D801-F57D-4CCF-8FAB-2436053DAFD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B5528945-5924-482D-8873-33AB65DEBB4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831EA16B-80F2-4955-AF69-706DD3CA00B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71130EDA-D6C5-48D5-87F8-CFFC482368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14F5379F-6C9D-4161-A029-9963C0017FC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6B5ABF92-830C-4F78-AB8D-C8FDB31CC23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E3BBE0DA-17F9-40BD-A44E-84151311E7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8F1E00B8-5990-465E-8FB6-60B66C1861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C6D850DC-AE14-42FA-8CED-A784CD86DFF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5E3A1E73-E21F-464F-9D7F-04CC045BC75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A86951CD-C35D-4AC3-BE15-CDBD72E3488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06F3FB1C-7B63-4AB2-8584-404B743C68B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DCAA400D-6F63-4996-92BC-374180614A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A8413935-6206-4039-BDF6-D39C25333F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17B7198E-2E98-4113-B31E-46AFFE65B2B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9D73C65B-E5F5-401A-A86A-9CDDADD1DC8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7668A40A-2A9E-4389-B7B9-C14EBD697AF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1211B215-71E9-414A-AF58-BCA4E8C6ABE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4DD1D425-9F3B-4784-AA66-A0DBDF5B10B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F98F82AE-46D3-424C-B4C0-AB79453DEA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F5CB50A9-B62E-40EE-9FFA-5C4C7D8F23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4554DBA8-EF09-438F-ACAA-3F3639AF7E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98020BAA-4F5E-4BB0-B86B-9B12791BB4F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9A6FF26F-69AB-4ADD-A1C7-D34CF3EEDA9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29AECF74-EAC6-4D81-B311-399A3281370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DB1F5BE4-9264-4A9C-ADD5-E404ABB0A26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D371ED99-1120-44E2-B7FA-888A5C2E739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2BA2A37C-D0C2-441D-AFD4-B7F74B692F6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DE1FE4D3-8C4C-45BB-B21A-92F64339A9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D5B69F2A-18FE-4E9C-9F69-FE787C90FAA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AC9A7C40-8E7B-47D5-AC4A-135B5C3FC3E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52B59EC0-5A3E-4937-BCA0-6DCBE5066B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08178058-BC18-4AE5-8E9C-CDEE308CCF5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9946FE08-B94E-48A5-94AD-08EAF88AA94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DEEDB2FD-519D-47AB-A564-DE608BA26C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DEED3A26-C226-41C8-BDEB-E3BFD9E4369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B398FFB9-FA77-4391-81B4-876267FE353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8EA355DE-270A-4887-BC5D-9CAE9234CB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D867E2E9-84BE-476F-B9E9-812E7773B8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3C361CBC-D731-473C-98CB-1D89AC33FAC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F5F41693-10C3-4595-9452-14A2CBD8BC1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B99E8E5C-EADC-4731-8B29-6CFC97D304B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1508A041-84CC-421A-BB16-B29955A9F87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E171F59D-AD8C-442E-952B-93A8A2812C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366B43CA-8B5C-4FB7-9A52-7BA89704EE5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F1A283F2-5B2D-49DE-9494-E089139D874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5CAF989F-BB6F-4532-9B5B-2B720191E1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48F34EB0-2A76-44C9-A1A1-24BD927ACC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B9C6E06B-7B03-48EA-8D31-83EA0F9AFFD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6664EF06-8B90-4C99-8DEB-87A2CF697E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D4988B16-BE65-454A-BA69-C92B9843A01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BA043C65-1A4D-4D0B-8FA6-D54B202E918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27C85D61-BE97-4B48-8400-EC816240FD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ED539DD9-023C-4FFA-BAAA-9AD7C83E87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DDBC5B67-F20D-4898-88DD-D24D89DA79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BDFEB47B-16DA-46E7-9341-42F7C585FE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52B4E41D-C766-4642-BF8D-CAA466B7F25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8A989C81-5639-4BD7-86A4-C1E07F89FF7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8AA36FA6-78BB-49F5-BC7F-382313465A3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88F1486D-6F52-4501-8A42-F5709743E20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63E86AB6-4402-4812-991F-BD7803461A5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8B50574B-3552-4628-A9C3-9438F49D02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4F69488D-7B8E-4807-AE02-B3908C112C4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8E050DB0-8362-4A90-B8EB-009B47AE14D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EFE353F9-67C8-4C60-B9E3-7F16D88FEC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4D08AE78-BA39-4E3D-96C9-CA511F0CA3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741020C5-E7FD-4330-B570-2B7CEC64855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38798707-1F85-4449-85EC-F9FC76A960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78828721-1990-47B7-BEC6-76859F0ED0E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C1215670-5F1B-4A45-854A-396FB41AFEA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E97119FE-E2E3-4709-9282-12199734A2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0A86D1B4-1259-4022-A6A7-8411F38846F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4059E82E-CE6B-462D-8D1B-7BB46A4A7AC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CC80694D-CB4D-4AE5-8798-7ED7DF41CCF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A7846F8A-903D-4A5D-9A37-1134FFFB46A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E1485177-4079-4855-9716-A0948B21A01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F0FCDDE3-E304-48EC-BBFC-01476B2C82E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A338692C-FE71-462C-8DEE-0350C4ECBD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4C53C570-8BE6-43AB-B898-A9C3F14B511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CAB4F363-0EB8-4713-BEF4-45D5CE204A4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1B46558B-8C4E-47A5-9827-C804F7C3F4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C18A6120-1611-460E-BD62-6B1C15052FD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435E5656-C097-4DA4-8F32-B80F3B86748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6DCAA2F0-DC3A-48FA-AD22-08EEE6F9B2E3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4A9B7D1E-B79C-4E36-8D94-947C5C41767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10982D1C-2A36-4A02-B349-A2EC9F4336E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01C22457-2CE3-4551-A37F-82A0C3E9565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03C127DE-BAF5-455D-B120-5669D7C0D4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10F59119-9B77-4529-9261-1F592BB933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5451363B-9CFF-4D9D-928D-653E27EE78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8218C1C0-4384-4962-B9D1-B6F22680C2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A06E0E95-2B3A-4B3E-B111-63468A7BD84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E04FCAF9-CFCD-4BBB-B859-63B3F5B4CDEA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71069DE3-2B09-4262-9686-8A6BB2438CF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C6E00180-FA0A-430A-89A2-06111B5394D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3B869441-A5B0-43FA-BA49-C56DE3F351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1C706041-4249-4955-9EC2-120AE86E01F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76B13484-8D73-44F9-AEA9-85471EB8736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721C1DE5-A289-4B59-B382-8C0BF4D83F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36168165-0CB8-4CE7-B4F8-A41D747E87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FB9A80C9-AB39-4D5D-8E67-644B9C9AE2F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B02088F8-DDC4-402C-9D1A-53CDA6111F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AC6DA81E-199D-41D8-AF70-57DA6906EAA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9AF2B2F3-3124-4B36-B844-C8614AD6F3F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E843D365-43F2-423C-BAD2-88BC5F658F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49CBE084-4C06-4FB0-830F-027558AD43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E5E4C063-21A2-4E99-98D2-4CCD8100FC7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16239928-C5E7-4B02-97AA-D86089C8AC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46FF2EDC-1254-4C96-A75E-0298CCE341E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F0A0D993-5816-4DF0-AFE6-211C54C27DE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F9D61235-1C79-4A3A-B5AA-F4E372F62D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D2F6A7A3-2EDA-4C31-B2D6-4784D4A6AFA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251070F8-19E9-4A80-B473-A3C5AEBD95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4BE56C13-75D0-4AE4-BF70-141B15EF61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65BF631D-F6D5-4D3F-810C-5C20F12DED6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B85747CE-61E9-4B36-B5BA-122B52FA94F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F7F9CE8B-A717-41CD-A2DA-332A145D39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EEE08D43-E466-4535-A1E7-21F14CB22A5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F5294776-8AEA-414F-BDBB-81A89111D60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F0F11242-FFE4-4352-8B27-BC930D58152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D7E733C5-578B-477E-A161-CC2ABD984E9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BC47AC1C-3AFA-455A-9587-F2463B84606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714F9865-6FFA-4B3E-A3DB-8E551342FE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CD4ED72D-1D6D-467C-9F0B-86833D495F9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3C779EF2-4969-409A-8511-DBEBB8E0F22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C264B871-5DF4-463F-B52B-5009B42D3A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DF8C0309-5ACA-4BAD-A217-BA1F10FF929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7E7941BD-35F7-4C4B-A191-2E0C50560FA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01794548-9F31-4653-85B1-B40962CBF6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E9D12320-E920-47B9-A54E-B3ADD12DCB2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EDFFA1B9-EBE4-4877-B800-5B0C38C9AA1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6633FBED-0F11-4432-AB3B-2BEE99DA33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466B11E8-B940-4AB5-909E-BE04220CB7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03EF7E68-E024-4641-AF76-970C2F5E807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065F7BB8-E471-4FB4-A7DD-7C25821D24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B3688C6E-F559-4C2F-BEDA-CA1D7B3DE05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2D41EB81-75BC-46BC-AF75-D05555DC9B5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5E3ED2B8-87D2-4115-952A-260228B472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DF7CBECE-80CF-4858-B314-A6AF3E86DB1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1F607CC7-FB9C-42DE-ABFB-59242E6F952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6EAA9130-D72F-41AA-ABCA-1F15AE7210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0E5E0B18-A45A-452B-9921-D3FD856261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DD3131D7-C48D-4C3F-A287-6F52862A86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DB6AD3FC-F447-49EE-B2A4-C73EE84BBFC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A78F5D23-F21D-4AA4-BF2B-EE18BD2A49C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C470C0DF-6A91-40E3-B543-F4D628350E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2BC57BEA-A08F-4D8D-AFA4-B159A1FEF4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0FA780B6-9859-4FFB-849C-FF8E3459B9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333426BE-1C88-4342-BBFE-D05FEDE7100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01F0ED14-D76C-4AD5-A846-19DF15689C5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8D90E5DC-B303-4924-B14F-B69844BCCF8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C10E68A4-4712-4F71-A848-E7E59FF3105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CD1BA564-93CC-41FB-ADA6-EE6FE90C6B9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4BB76054-6ED8-408A-8ED6-49ACB4BD585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EFC304EA-0DD3-482D-A229-7D70EA6DF65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86CB576F-7973-4979-8DCA-2C2A3017B9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8B4F9CD1-2651-43C0-AB36-A1D83EA8D51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B24B6E52-5619-4D80-9AF4-C603946A60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9744DF71-33E0-4FCE-B5C5-AD1FDA465E3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73D9FDE8-C092-47F2-B423-DA83742CD87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B11F600A-C1B7-492D-A94B-3202A542AD8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9C6B680D-73EA-4222-B023-B68933DBBC4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1B40FEDF-EFF5-499C-A3AE-F064ECD0F8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110E040F-E060-4F28-BDC4-526155FDCA7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A096AAFE-AE2F-44F3-AA61-0BB617038A6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3BF2EB21-A6F4-4854-B418-79FDA22802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F5712522-C0C1-424F-8BF1-8FD3197A32E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109500C6-FA53-4ED4-A939-AC097C70156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ED376949-0490-4082-A0A9-B2FDEFC1A9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FFE7AACB-7894-4AF4-9C14-04E142F5B20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179BF09C-D938-40BE-8230-283C1469446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4305E636-DF13-4876-8046-37DC1FBC20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4CFBCBED-DA7D-4D60-BD06-27C158EC26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F2AE8A8D-7D17-4201-8659-0241DCFFA56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DFDE3779-7406-496C-ADF1-AC72C9F1B7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B6A34009-5E16-42B5-8B96-2857009B2A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F00064B3-595B-4489-BD42-3C06CCA9603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845212B4-06DD-48A2-8B67-C4961D212AE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11AC8EE0-E562-4362-B72A-75E8819D509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97DF784F-9412-4989-A2FF-7AE6906EE24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AB03F7F7-26F2-47F3-800B-63A57EE889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EDFDDC8A-2480-4CAF-A22F-B7B3B75946D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0BB48BC9-6315-45CE-9B07-2A35E236245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DE91F96C-D24F-4D44-B90F-66C0CC96AF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E1CDD815-20F4-42F6-AD91-982B56B8CBE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E7828ABD-988C-4A96-9E1D-64CC2A6EAD1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8CDA1351-04EA-4658-BBDC-209BDC11D9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8B57E6D1-CC71-4507-93E7-AED3D3D8B0A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44AE56F7-F086-4549-986E-796E72FFAB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EB7E162F-DE13-45CF-B551-C06BB875B0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FDDF8FE7-9090-4DE2-813E-CEF4395AF0B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99D4F1E3-7BF6-46DD-9D28-EDBE9DD7D7D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45E73AF8-1929-4752-B460-289A918DE56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D2506289-AC9A-4141-9966-C19A16FE240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5E3F4C50-3B7F-4A28-ABFD-82D1D322661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A58F7A71-7CE4-425C-BABC-D53E997370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FE33D730-BB62-4CBB-B29A-9D78A3F57F2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D1D202E0-480B-495D-8498-ACF22A64361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B8BD1FBF-223D-4928-8881-F1B38AEBE0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B45B080E-7F52-426B-9BCC-1BE6E7BB0A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BD224916-8522-4943-82D0-EB234B45D4D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008CCEC6-E987-4A47-B951-E1D92FC1F1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0B5A0510-F592-498C-A8BC-4924A781D8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E0C44BB3-A3B2-4085-8788-7D856F6F6F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1AF5666F-1A61-4402-A31F-40D8D8A5AB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53A9A25B-AFB0-486B-9089-AC7E36538A9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F346BDCD-84DE-4D9B-85F1-3C2E23C3ED3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173E8032-564A-463E-8618-59D529F4A4D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49976D7B-F898-4617-8F06-776F234AB4F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1F75B016-8631-47D9-AEC7-7294AC65672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B80AF341-1069-45FF-9DB6-4C351F50E89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3DD0BA0D-EC4D-4F40-B0B9-DE93892780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389A3D40-C62B-4831-A01C-1A4C3D1088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0EFECAF0-9AB3-4E0A-8CC0-8591AFA3A49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F723E54C-BC1D-4C1E-A439-141F34446F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F92AE056-563B-4FAF-9A1E-BCE7188374C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5E0529D4-7E0B-4DBD-BA68-F57CDC97D2D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AB8F54D0-EFAE-4EAA-8AD1-5072EF98303D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91D2AE6F-4889-46E6-B567-1C4230BE135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AE93EB44-9EE8-4D41-BA6A-8BFF7F3F7F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8A645D1B-6588-454D-BC89-90998E2F7A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319C3F35-B82A-4BC4-86FB-9E8F5E4D60E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933E2CB0-0D5A-476B-9369-933A810A681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C5DD251D-8D41-4857-AE8E-58070568BA9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C3D0C6C0-174D-485B-B0DD-42AC9D72487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17E8D15C-682F-438F-9500-E5149FEBC34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1978BB53-24DA-4264-A11E-03DD3242782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A9EC2390-D38C-49E2-B61D-8E8DD6F65D3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F10C8058-88DD-44B4-BEE2-9808CC99874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41FC816D-521F-4CCB-A6F9-FE37F05DC5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12CF4E43-5EB6-4C41-B12F-4A82D866DDA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ED3E0E14-9A66-40DD-9161-79331192456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303D1ADF-A7A0-4D00-9373-68388B4139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95734132-204B-44E1-B769-42D04311A20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67AB15A7-E84A-4974-9DEC-D30458F549D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E7E7F3C4-BDD2-4825-9847-77E53118E4A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31583CDD-CCE5-4EBA-8393-39B8B0088E1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6F466E9E-E197-41A9-876F-9C29F6690E2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AC389DAD-F911-4499-9375-6BDCC0CA18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BDACB39E-850A-40E3-B586-EF9C96C5FE7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60804C34-DA77-4085-8BCE-3C845D4BF55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528765A8-1AED-426F-8A2C-15A8B20D6E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E1C172CF-C2E4-4C2E-BF6F-8F547BAB577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02628BE2-323C-4272-A9C5-55668348AD1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AE50562C-A9B6-4107-8FD7-48C1434EE8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38FCC4DC-57A7-4C0C-9D32-36E0D237B2D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13E54CF4-A6F8-4F3C-8994-E1450433DC6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7E73A18C-1384-4640-851A-00FD3F5C8E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39244AFD-5A7A-48DC-A6D6-25C6EFB828F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C4571896-D620-4EDF-A950-A868AC51F98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19BE16A9-76E1-4F3F-BF23-BAC4E08D5C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DC835C4F-4AA0-48A6-A9FC-A43C056FD74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CB53787C-B05E-4BC2-A4EC-F83A07A573A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5C853B17-E079-4B43-AD7B-2CCB98AF61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ACD29854-1311-4998-9829-3A0C194DA88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745F2D8E-A153-459C-AF3B-2285EDAF0C8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5D2BACA6-1BA2-4F58-9CE3-FD04ADAC27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AF664CCE-6E49-4F2B-A1F7-AC614EF43DE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BD10214D-D3F9-4684-9497-AB2A57F6F1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403FD0AB-8817-4B57-BD46-B0B8DBD3A1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B4703580-84C7-4CC5-94DA-452E8B4E6F0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A2443FCC-32E4-48A0-AC61-A4A2A5CA275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E11F8E76-E106-41E5-AE27-26A6C4F19A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64835877-4AA3-4001-A135-4E67F7E5579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D621F30C-62CD-4488-AE53-63F1A6AFA5B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CCCE067D-D56C-459F-84E5-FC7D03365F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95407A46-684E-48BB-88CB-1C4A33BD626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0ACDA1E5-3770-4C29-9C5B-EBDFFC829C4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F58861DF-9063-417C-90C4-FA1F52944D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E109F260-C259-4B54-A427-0FD9D6255B2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D1B7BD55-943A-494D-A0AE-BC3A7988E4B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EDD62D6D-BC6C-4EA1-A6CB-283190D941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936FA6EA-B3E7-464D-ACD6-807B269A8FC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17E6A8D5-8053-46FD-8459-C6D29CBF37D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D16B0148-C562-4227-8AF6-E857C869F0C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3000C66C-7EF2-4628-9349-0FBB456B06F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71C97319-3917-4FEE-8B5A-7A4BB6A526B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02BC196D-1EA0-4F94-95E7-AB97AA429C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FE53B2EC-C58E-4EB3-9A2D-3AEEB3BE1A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54561B4D-89E8-46AF-B495-AC95300475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FD355471-6C66-488E-B14F-713AF7333A6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BA74B164-DC99-4E6E-87F3-21F5566153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661E5F1F-5B2A-4F30-9D9A-84AED730DCD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B45E3FD6-7DB8-474F-A10B-88C74B953BB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2DD59F6E-2C1E-4D13-BF4B-7BAF5551BD7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DE2B682A-B5C3-406F-8A6F-72A6EA24ACF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2685C624-3B2F-48DA-ACE5-E35DB17660F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E3C634F6-4F90-4304-9E4A-C0B0499F2E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83950A32-4E9B-4223-B7AE-ECA3F8C762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D713E0CC-AE5E-45EB-8034-C4072E771EE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EA178069-0388-4832-A5B0-1630C6F171E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86CD7B9C-47F7-47F1-98C3-0D5B8E99D60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B018ADA9-00BC-43CE-9CE2-8E3AA6D886C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CE3D62BE-3974-40E5-A6D4-6EEFDBBFD1D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FF24D35C-B55C-47B9-9FDB-6E4D6D245CF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F87D5993-2BF5-46D0-A386-F80BCD1A4F7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DE3AC5A6-E59C-442A-B2E8-556F359407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80AEC8F2-33C2-4373-90EA-41522D91546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AC265F52-8B55-49A5-98B2-76151641F47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861ADD0E-77D3-4AE2-9C49-96F4C8FE1E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1681D556-B8C1-456E-A5B2-7EB9C65AFA5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C4471A28-F892-463D-9545-59CD736D79A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27D8F5D1-0C55-432D-BFEE-956C0C7D41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A8BAFBAD-B962-4FB3-92DC-BE7425561B4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45981FC8-42B9-4776-A155-9AD348BFE4A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00C8EB1C-13DF-4C10-B3D3-A47DE203B4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2AEFF8FD-3124-40E0-89C0-85439CE4F05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8F18A0FC-CBB9-4A42-93D4-10CB4AF2BAB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9FE4A1BC-1245-4693-A42C-0F87FF63B8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38CE21F6-F405-44FF-B15B-E6C6AA02A53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0DD7FE17-B4E0-4A3B-ADCD-160538EB61F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341B7252-CF8A-417E-9694-2A337614AA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9724037E-926E-4DA6-9E5C-33FB34D1361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64BDAC34-EDCB-4ABC-80B1-D7D49A47312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5CFA077A-6B66-4ECA-B368-7F13080C95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1531C2A8-4D73-4C61-890B-FDB95025879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4FE425C6-2CC5-433F-87F0-FE553F661A8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059A63F0-265B-4EB1-9531-D2C3B3F524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9429AAA2-5279-44E6-85D2-D28D8FC6BFB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2075FDE8-B6E4-4C90-889C-F2B2AC2891F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2FCB06EA-76C3-47A2-8B3D-537C2389CC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6BAA9DBC-627B-4CFF-8D37-2FA5C789E98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CAC00287-2F10-4A2A-B047-100A927C8CC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71973A9F-D817-437D-967B-E0D69367A3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03DD8195-170D-4CD8-B99E-2337D9B814A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99B8A958-0ECC-4191-975A-51A3E3550FF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7FEF6B28-4254-4C41-A9C4-5FA10534DC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1F827782-9A84-4263-A291-A2CD9D759C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EA52E286-7D8A-4D20-8F54-94C972B63F4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C004997A-5110-4435-9F64-2DB8D4D4FF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25E815D2-85A3-41F3-BA18-17B4D672464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7468CA70-0701-4515-89E2-3B04CB7A585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A5CDDFA6-1329-4FA5-A20D-E3516B6D58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685AAC7C-9823-4FF4-B629-5429DFD0B65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4900540F-2F49-4DC6-9760-18FB3BC3AB5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ACB08FDB-9D9B-49D7-AA2E-3AF37FF4741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DC87FCE4-9D78-46E3-8E61-E76596D6688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252DADF8-A7B9-4252-AD98-ADB36E70ECE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9D44F5D9-CC00-485C-B19F-2B322CC122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851FD4EF-A44D-40D8-94CB-D2FB857A265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047FF5E7-5A31-4C09-ADBF-6FCC6686EC4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4CF7EABD-D450-4968-8EC2-A22BACCC8A3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1841E9C3-3E24-45C0-AAA0-33C268BF4D2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E4CE4780-AB07-4AA8-87CA-32F8058CFB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307A3352-B178-496A-A5A3-1C3503AF4B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9F446C40-3429-45BA-A3A2-A0D40D36EDD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EE57E998-724C-40C2-A196-D376FAC89B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35CBBFF8-086F-4993-912A-20D9C81382B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736A168F-B3DB-4DDE-BFC5-CFA34C93E71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3D8E516C-7B27-4AA9-BF29-FBEE67BFCE1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A2EA0E66-7B7F-4905-95E6-8D9F47189E6E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AF0B4B14-51AD-439F-9D3A-C4E2981A4A4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A7441F24-DE2C-4404-8D8F-AB13B1FDB4D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BBCFDC18-F507-4C77-BBB9-228679CE12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407A35EF-B678-4AEE-B6BE-28A0382CF12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8D426876-3A7D-4167-8809-958ADF5C698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5ECBB2CF-9B38-48B0-90E2-4E74CBBC6B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EFFBFB1A-C35D-4D80-86CF-7D9DFE72DB4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4ABD1207-0B63-4481-A42A-B6DD8DE6983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42664162-90F3-4B39-8106-CEC462992E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D78B870A-CBAB-4579-8D3A-F9A3929DB7F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5FD1C8A0-6E2C-4290-A425-D563BEA50C7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AD4FCA77-735B-42F3-ADC7-4A3E5EB26DE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DEB492B0-0906-4075-A04E-5ADD01749B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0E007EA7-C0BF-48F7-B3FD-5A5FFCB4746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B74B0FBD-B728-4A47-B6F7-B17DC9D1329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B701D9D9-6750-4EF6-99A7-A804794E74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6C0CCBD9-BAD9-47FC-A6DF-50DE167FE4C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637742DA-B80E-4428-B441-123833A421A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41F487BF-5E81-446C-9D85-99A2004922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659FF8A8-2E94-47A0-95B8-2755D5EA2CB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F1AB5509-6B2B-43CA-A7AB-75B05086CB9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4DC9DBFC-5A33-4763-8336-DC4517CF82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72A28011-1024-4DC8-8D0E-3C7FC8EEB4E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AE82DA1E-E577-4F5C-9FBC-A4CE2D78CDC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BCC84585-60A3-4F83-8279-BAE90AEB19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06134FEF-D3B0-4B9D-A221-B2086A2DC3D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E2688AF6-D832-4706-8DB9-F95DFF029B0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F58D1F5A-48F9-4726-9F47-6CFB0CADB1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E3C28AAA-4646-44A7-B672-A69BE252B29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1235182E-4648-4D34-8C91-06AD0C08322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26AE445B-03CA-48C7-8165-20B2C98489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F2399A4A-373F-450C-BA4C-449157288A1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7A9FCE1B-5E54-4CFC-90A1-2002B9F1DA3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F67EA59C-DC72-46FF-A743-707F039FCF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336034E4-8AC6-4812-B1F1-D06EFED5355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960DD2AB-F609-4F47-AFFE-E2DAB40C932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F8ED759B-9E99-4FB9-A3A3-2B7F004677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5195E829-14C0-4C29-93A9-8E81702C9D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43ACBC10-502B-4124-BAC4-1B5F4E8BA21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B841A46C-6E77-4A1B-8F8F-9FA7ED9FA0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345986F4-20C6-4E36-BE49-E35E9AAA540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4C24F79E-E22D-4405-B315-BEC45CB1996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5387CE9F-CD2D-4137-8E29-E87E1A0B40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D38DCC8E-B423-4D16-AB0F-F1DE308EB6F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8FA60CF1-A1A6-4FEB-8478-5E3CCD1B32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2D9D49D7-734A-4ACD-BEBC-53794D97E2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DCCA6772-63FC-420C-AC1C-9C66F630B94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B9E3D765-AC96-4260-A470-2CA1C5770EF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1DA45632-477B-44EA-B743-43D8AAB09C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F82AD36C-26C7-44F5-A94D-D31CFF37601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22E58023-EAFF-401A-87E1-6CA8B738F0A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A5DCB12F-09C5-4D58-B2C1-8A986B2234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5CDCE1B6-5795-4FD3-8E00-F7F48F3FDD5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BCF39754-EE47-4190-A370-1BAD52D02D8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6DB4D1EB-E6FC-49A7-98B1-3FC95823C5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367A0D7B-A1B8-4340-AE22-AC621DD7A4F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9741FBF6-2690-4818-8479-DC481BDC7BD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6B365DE9-BD6A-4D12-AB89-5CCB9C7EDF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3CF060D4-3BDC-4DDA-A01D-876405E1300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48713228-4728-4ECF-A192-199A6196838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BA8A9259-A6FB-4C5B-9AF7-BA85ACD783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B5567D5C-0802-46E2-8FC2-F3DAAE72A3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13688D6C-ED56-44BB-BD39-C7B1FF2849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040467F3-26D4-47D4-86CF-89C9FFF935F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74627B71-E1FB-48C7-A0E5-7ADDCE8DD3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F0FD88CD-37AE-4EC3-AE61-03414C77580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5F263013-E6BB-4837-BB96-89793062B1D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0842A47E-97AE-47D8-9203-A8789EAB4FC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8C550BE0-6A58-45B6-A90D-09EDDDCA98C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F1265A43-8F8B-4050-B68F-705D1D93E1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2D36EEA1-E9FF-4C4C-AEB3-C90B68F0984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C9CF25D5-F7A6-44E8-BA5A-5C5B591C161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16A13FFD-5B40-4910-8A17-182D9DEE1C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9F26FF30-52D3-4E1B-AA21-54417133ABE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33B9261A-2F05-41B7-9D5F-0E9CA842E6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BECED1FA-CF5B-4984-ACA8-7A6A7D8F865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AB533918-0D55-4C17-8EAC-62E26DB5182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3A507062-F668-4021-B0D8-68D130FC0A8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BA73E95D-5956-4F66-A612-8C6CD49863F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E25B35CE-5673-4CDD-BB19-C9BBC7A808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27E635A5-F599-4396-8A59-F1D486DC2C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B5658685-32B8-42FD-9B5E-0077987AB84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B835C67B-C217-4823-B771-7B30492429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42C3B43C-47A0-407B-A9F6-1C0B8FD00F7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894E0404-BE2B-4DF5-B8D1-3E6B3FFC5D5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00A3C7E5-CCEC-4EAC-A810-5ECF86A9C2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86A9DF31-8CA5-4C41-9210-A4FB17FBCEF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DF183ABD-9E21-4DEC-BEE1-C0A00275E4F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05555EBA-36D8-4018-9A80-728B3D08094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97882E2B-96ED-4E26-BA40-3EFDEB8345E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CF5A9188-A959-4117-92B9-80DFAA007DA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DE08FE56-2296-4A2B-949D-EBFCA4B797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D7596757-7AC9-440A-8C60-39333EF30AC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FAF046BF-3721-4478-B5EB-42AE222A04B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5992B7DF-E88E-47F6-A61E-203B67BEF6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B7B3F1AB-A900-48E0-AE0D-B4B5D36043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E4A91DA9-1BDF-423D-9265-3209769A692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D9E90E80-4CAB-42A6-AA99-D429C7FAD7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4FB818EA-3F0A-41E8-AD49-2A092BDC45E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99A6BDE3-F3ED-4DFB-BE50-43BF7C3F383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8E949609-8D0D-47BB-85E6-5ED6DFF39B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3F01C06C-3B9B-483B-BFF1-B4E8C3E4F03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B21C9F6C-717A-44B0-8884-AC084BE7983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6CD8275F-5488-4A31-9BA0-CCA9AB75AF6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691EFE30-24DF-498D-B5D1-3451EC0E1A2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64D264DC-477C-418C-A00E-3EDFBF5C0A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53EC2C16-4921-4E6A-A223-122D3A5797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C0160711-9021-4F24-B657-EB5E9B1262A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50BC5E1E-2615-447C-A428-0284E49F10B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3D1E099A-ADBA-47BA-A891-EBDB242ED54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85E69B5D-8CC9-426A-8D3E-B039D125A2C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6D1012BC-B25E-47F8-852F-D000A05E67C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C49D042F-0073-4660-8BB1-E4E13FDBB3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55AFBD5E-7D2B-4A00-B49C-001691FAF6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5BA94CC5-E3B5-4A13-9BFB-81A14FE99A7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B141E705-8509-4FF8-B25A-D843E4A327D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77836DE0-2162-4D1D-90E7-E16492D98A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C2B01854-FBF9-4756-8D41-902431373FC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C004BFF3-FEE4-43C8-898A-25C79803E0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BF3FF802-C9A3-4578-8862-CE82B2B7F1E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617E50B5-A518-4EA3-8D75-E14C8201B08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71C163B1-ACAB-4F8A-BC26-60538BD189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9359BF00-236C-4D82-8EBE-771E5DAE310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6A5B7250-0CC6-4129-8429-ABE4214221A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1B539FC1-1B4B-4185-8CDB-6B9F36B91A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4F5FD2B5-EC2A-4648-90BC-7FC3E132AED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C31C6BCD-5DD5-439C-88A9-D398F6C337F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A7666738-E41B-45E7-9715-21FB61AE45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90938672-8212-44B5-8CEB-E5E91B41D28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DD68B946-3023-40AA-BF32-5E120A56BBB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08B24E4B-4A0F-414D-8811-5DD65C579F6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449E87D4-8937-4ED0-9901-F54210A52DC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C8940C23-61F8-4343-B522-7F82310F3E8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BA9980F6-0CB6-4774-A6DE-9F8BBE5E823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FB0400C1-C32A-46EF-A691-F99BD9D0422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EF64306E-1A56-4F13-B7F3-58C9523985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B806DB53-6605-40FA-9BA4-56E22B3CBFB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A8E6BBFA-C5D8-4849-AE27-938E65C056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545C75D5-2418-405E-AED4-7A718371648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D3B88482-CD11-4562-9861-9F0F2A1CC5C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8C3132AF-344E-4FC5-939E-59E8F26E33E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F5D1622A-8C34-42B5-A834-CC51CF5E3D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B3F415AB-D4C5-4E2C-9EBA-41E8F734D0B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A295BD41-5B57-45FC-AC47-984209E5CC9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EC7D13E8-6626-4C1B-9027-74048D8430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C0BAD7B9-7C7D-4E81-85EE-173B5E6BE6B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F95F446B-635A-429D-9E65-58F12DB17AC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C826E945-2F94-473C-AB99-A2F929E1467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89D54AD0-0EBC-4D94-8292-3CC47D7D0CF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4E0BADD9-DD88-411D-B200-7D5C7CE6E5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DB7B68AF-FA7B-43C2-BEB8-3A86C17306F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B9984102-91CB-466F-BFFF-317F802768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44280783-749F-417A-A803-0A2BFBD356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C1493020-6DA7-4A62-BF3A-779B2305A8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1F5A6AFE-0C15-4D6F-970F-208627E20D7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6E4FABC2-3973-4A6F-9171-3C40428215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8744C8E6-F22A-42BD-95E1-5EB6B82C16E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7A3E6DBB-F9A5-44A4-8BCE-DD0B05481B4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BB17353B-FE50-41FB-A80C-2996D5FE49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8F7DA02A-B318-4DC9-83D9-DB5A2898694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C378B181-1977-4F26-8AED-D386E17A8F1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8A27BBEF-751B-4126-8F34-1B0CE3A248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C133A935-3535-4433-AF73-7299952FCFF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0B4D246A-BA5E-4101-BCBC-3025F72CAA4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9C58BEE7-F4E3-40C9-B142-F281B141DA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6DE96896-EB0D-483C-949C-02AF1744359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A05E9BB7-A0C4-4B7E-9DBF-0FDBC60AF11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017D29AC-CA0C-4B70-B315-8CCD6EEA7F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7FE9BA84-3CFE-4DF1-B0E0-8B9EF42679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D3AF574F-BDC9-4C32-B01E-B1C04702C2E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E3A2614F-3920-4755-B4D1-C6E2DC7DE0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A18C7373-25B6-4DCD-8D16-E0DD8A737F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2A117C94-A941-422F-B8B3-24E55BEFEA7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9A746584-DCE6-42CE-B4ED-AD267DEA33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F65AEA37-5C15-4040-BDE4-945CC301C8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C520DB9D-35C1-403C-85DD-CC03C76804F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E352C191-6CF0-4526-A7A6-7D495F8427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D664968A-68A5-4762-9CE5-E40B51BDA3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97B04023-764D-499B-BF57-FC64F56A766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1C171CFA-1E17-4387-BBF5-B7661886EC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F1DD1745-1E3D-485F-9046-E38DCEBAC01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FBBB99C4-B6B2-4E46-A29B-90808C8FB59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9A12BA7F-E581-4FC9-9A83-C104831986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92FDCB2A-6E9E-4657-AA8E-CEF1083205F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BF161F32-AA24-4C0A-9CA1-23642F484D6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F456F154-E720-4463-A1FB-520AC8FBEB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D74E022C-C934-4A0E-AEA4-34013C38744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F72A12CD-3FE7-452D-A198-9B7866246A3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9158ED2D-AE90-4079-9E68-CC329E75856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A8761DAA-15A5-4C91-9D28-BDAE8A7B864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991D7F67-6B8B-4983-8484-973D3AC55FD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35B31BF3-7A9A-4C50-8E0E-899E82C01A8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C0E55055-0841-4987-960F-2DDD142653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0F275CFF-13B7-431C-B06D-1F46E8621A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A16506EE-AD4A-43C1-AFB7-FD764AD27B0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860C9CDA-A044-4B0E-9436-2CE9CDC1E4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23B4B95E-1DFD-468E-8E9A-728178BDF3B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44288189-05F5-49BC-BA76-162FC18EDF2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110F0A3C-8C71-4497-BA9E-884A537A33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098E52F4-CD4F-4D23-B8A9-0EA2FFF4C0A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F309F297-063F-4E1F-ABF7-5E9A0E18017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2D6652E4-01FF-44D9-ACB2-D9D19E1094D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E16B6DD8-C2D4-493C-816E-B34B77BEA82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0281D8EB-0178-4E7D-9C44-177AD6579B8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D7C777EE-9C5D-4A47-A692-615C8F7A69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48AA8BB9-FB5E-4508-B5E0-0C869F8218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9138FDFD-2C64-4109-822A-B94DB6E2863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BE95B817-9117-4A66-BE91-E36AAA2D2F2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43658164-2036-42E1-B87C-53319FF5835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EB622FF3-F7F0-4892-B0FB-2395BFC3D59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F2EBD5FC-D7BC-462D-BD79-6541D6EEE04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612D351E-D06B-44BA-B8E1-D4505D13C96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F69A3880-00E6-430C-8596-B3431DEBA4B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89676C20-42CE-474E-97D8-E20B36808E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86593F94-4FCE-469F-8B86-B46DD004061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DCE5F523-089C-411C-8565-5193A5D79D0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2FC54082-DF88-45A2-AA8F-59D2447450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507B0A4B-6654-4F5B-9B92-362A8B1BB65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CF8FFD25-10A8-4643-A5D2-96768DA0800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03D2A878-137E-47E9-B4ED-22D6A8DFF6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88BC8D0A-C360-4C13-8D05-A41C31A5DDC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E3434433-0666-45DD-88A1-BFAACD0511B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B3724E47-A715-47DF-BDA0-7E26BAC7957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D3995808-9B70-4E70-8B94-929F537F95B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828E873E-C70D-4124-9D79-0B95FCF2EC0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A47414D4-F2B8-47F0-8606-7F8A5C62108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BCAD9960-D8A5-4108-9093-BE0470F7460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8E911022-CAED-45BB-80C9-1103860ADF8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8694D01E-D478-4EDE-BD8A-85ABE92996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BD72C8B7-EC75-41F8-9439-1283D76B5E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8F806D68-F49E-4CAB-9C04-B6328DCA55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26B7094D-EDA2-479A-B22A-1F1570CAFF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468B5BF6-B7E4-453B-A6ED-0D4DE6CA14C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E14B54C2-1B4E-44E4-8425-44BAF7EB980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2748E9EF-96F6-4D10-84C8-309FC238B7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10AA8258-ED55-4DA1-BE7F-CF257C8115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2456774F-3CD7-45AF-9A20-CB97A2D76F1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A455E1AE-BB3A-459A-BD69-250189DAC5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12A2A851-F442-46FE-B3D8-7E4BBF9AC02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0DC31C0D-635B-4953-A54C-14B3D33B14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17EBF297-1DF1-4B07-83F2-FC7A9609D06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04DABE08-A380-4B39-8DE2-298354C5406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F908CF0A-98C1-4397-9AB1-CC157A968AF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9EA12273-6B51-4C4C-9D7B-B0F86DC56A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0F72F684-869A-4271-A7E2-AEDFB0A6579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43F74436-CC28-432E-9B5B-52D50E25CC0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DB03865D-4AC2-419A-972D-00E294048F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A48FD460-6140-419B-AE6D-6D597764AE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E7FE68D5-C515-4BAA-9759-266A7B8B1AC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C659AF75-AA94-433C-A90C-59445C0EFD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3A553B14-FF8F-48A4-801E-3209A0A5489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F65DC371-D2B2-4876-A26C-7A43AF6E8F4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C48B717A-030B-405C-BE78-3C47272733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EB7E4FC9-D4FA-4966-94ED-D0EF90811D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2FE0022-33BE-44AF-A347-144894B05C5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5799BDD2-D182-4290-AB9B-10EFF10EAD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2C268F55-7E6C-44A8-B419-4DA55476048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BD5D1682-D14E-4C75-B55D-94A8E0F3872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0AF08013-AA28-4667-BB39-81EC002B583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73035816-C27E-42E1-A94E-41FB9A191FB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8D04E72B-512F-4C1F-AA4F-E63943A8BA6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3D291011-E347-49EB-9410-55994E77B2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C2561E54-FC27-4959-A3B1-F1C388B6721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148D3B20-5F0A-4B4C-8086-0F71594802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A0EFEA24-3DAB-45F2-A3AF-04C78319A7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C1F86314-C2F5-436A-8580-036C7A22FFB4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DCD5C3B9-60EA-4FE5-B11A-7B7FFBC472E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4AD19E5A-A9CF-4F18-83B2-6CE199683D3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4C6D97CD-AE96-4CF6-9822-67B74859610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CAAA1D4D-1DF0-4EA4-8D75-2FE92B73020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974534E4-F8AC-49C7-A108-5EA0FE8B8F5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B8F2B863-E603-4680-A540-37BC73AD84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0308DE74-F620-4CC3-AA2B-193C7856061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5F8FEB4C-8DEA-4B49-A915-969E7352D6F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18FC9B38-532B-46CA-BBCB-9C61B4F4B61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BFA9205F-51C5-4D0F-8910-3D7AD07DC40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EE051765-2608-4980-842A-7A673AF1D78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89409D1A-DE67-4C04-84FC-C1F39C2E552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800C9F66-D2C8-454C-8298-304E59BACBA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A3CD795C-0515-44E1-9C31-8C7AC36AC8C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6C69CF31-8CE7-47C7-A7BF-8797D4E03C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20B7034E-BA5C-4989-988D-26A7C0BB6DB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FF099568-F5D7-4A24-89B0-8D0AD7D1AB9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9ADA54F1-E15D-463A-836C-C7E91A979C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F8E2DD08-071B-41D5-A2DE-08094B7388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636F8621-2681-4B8A-B224-069FD6502FD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2888D1C4-1F28-412F-A743-75D4FA113A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44ABC33F-1C78-4767-A471-8C5C19F5C00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1423F1EB-EEE3-4419-B154-495655D8A7A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622705DE-BF59-453D-B10B-393824D6D6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D1BC5FE4-3516-4E52-B056-CB08BA2C633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848B0DB0-7CC6-4225-91C2-9E98965FAC8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E9F47656-7964-40A7-830B-08E3ABC9BFF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A8E13D0F-6F7A-491F-AB18-81BB7E904C3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F7FE8049-544A-4230-96E8-101876FF92D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D8587BE7-5F79-48A5-8525-2214661CFB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C902123D-9A19-4E64-A682-79411AB8CB2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0920ED43-FF09-43FF-99B4-8C48F6D437C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B3525F9B-7B25-4089-B813-4FA8204D72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9DF63414-FB49-43A6-ADCE-6986720C21A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889B2026-2ECC-44F7-BE6C-5E0C66441BF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2E9BF435-1810-4113-A44D-AD6E3A95493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DCD16F7D-6DE3-4D42-A15F-E8379E0172E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5E75F1F8-D4C4-4902-A8DE-F1E3C8C526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2CC1CFCD-C1FB-42D5-8E61-533B831DC17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C4259177-D6A4-4710-8697-2C0D5345D3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0B24443F-C29F-4BD0-816D-4D85FA65798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D7E2E44B-13C0-4661-9FD7-68528469B3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D73EED78-5672-43C5-808A-321796AAE2B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C69C9022-1019-44DD-B93D-F48FBAA4D1C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4A72D4E3-A05B-4D5A-8367-D68381CCCC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24015F29-F809-4D98-B752-ACA4A257568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0FD59DA4-1803-47AC-BEDB-F4E0C03FA41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0E577E86-9C74-42DD-AE95-E3971F05EC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E07CE6C9-56F7-4DF2-B5DE-ECAAF5C109F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137167AF-05CC-47F7-9FD8-349AB393EEB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D9FF6FFD-0705-4632-8F83-B52AF2E192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F54DA636-97B6-4ABC-9F96-5EFB38FD2D8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6AAF20F0-12D3-4263-9B2A-999F075A447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BD3D42BE-57C0-42D5-A1CF-C1D0C39B61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F99FF6D1-5ADE-4195-8528-021F6E479CB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D81B4B01-744C-457D-80FD-E9F8190D6B5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75B29096-EA00-4E7B-AB3B-A4EB686870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0B26335B-0A87-4607-94B8-7F14682FDD0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C995CDE3-B652-4FA9-8552-0DFDC418350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4F39468D-4B3F-47AC-95C7-64C9BDEDD9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8E2C748A-0252-4780-BADC-FA6BE0BC715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C36FA3B5-990A-4F03-8EBA-761CA3AC2A1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13359BE2-11C3-47DE-B866-A91C71E9E1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86B47D81-94E5-483C-89DD-200F66FECE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6008EE13-18A4-48E0-A755-E6F13F22A3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0E3A9768-84DE-4436-BA97-9FFC0D70DF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766212EB-B01A-46BC-BFEF-F2506D3C91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2CEBD9E7-0437-41B2-921C-9D28F44FAA6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3CFE6BA2-1F82-492C-A973-979B4E4100C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B5740296-4BD8-41F3-8963-9F41AC1AB4DD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111C3A23-31C4-4D5B-98AF-0B7DE5D46B7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500D2F99-8E5F-4BFB-8DB0-701E502518C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9786FFA4-A112-42ED-A20D-C1D6C4B7A10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9099A94B-2778-49E6-B7B5-BE7C66AB1F5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88E59D8A-B172-4977-86F9-8033827BC86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515BE65D-BFA6-4FE9-A273-D4996B8E157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A2854D5C-5D19-4BBB-9B74-AF28F98D405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EA53F3DF-4F4C-44C7-8E64-7872CD67A69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DE4B45AA-B846-4A3F-AFFF-71015F8C95D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C087D73B-6F2B-4996-9ADA-D2A5827BBEB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9F0734C8-5F77-48CD-A71D-44172F916A5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1ADDB616-0303-41AA-A4F7-B78FF422D4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193D48C7-3896-4C5E-9BC6-3FF25409DE6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443159DA-4878-4ECE-810F-E6F1AE40460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1FAFB83C-4A35-4F2A-A574-D7474ED1E4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D3142992-CE0D-447E-B20C-BC8ABA33624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A666A38D-30CC-4B84-A185-C69A07B2C33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CD935A7F-7012-4F59-8B94-5036C35AB9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A95B948D-EDD1-4BED-B5E9-ED1AF3F5B96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61FF070E-7ECB-47D0-9D4D-D8D060B4A17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AE8C727D-35DD-4F84-8BD6-EC133B6DE4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0C27B0B1-BC75-4B45-91AA-1E88E7E036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B9C81E3C-0F6B-4C0D-8877-452B73648A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F2D67D65-AFF4-4D21-AC8F-0535DF70C96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E4863DEE-810A-42BE-B16D-4FB448D4FC4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6F26EF45-C2C2-4E3D-A928-128D38E3ED5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8CA9D7EE-FF4B-46A1-A661-AD894F17CC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5597F8B8-6673-4BF3-A664-7469808F7A8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082FE3F9-BF1C-4BC4-BEDA-CD3302CF610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EBEF93AD-1D36-4AD1-BD62-38FFDFD5AD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FD114369-F5FE-4F98-BF13-17C66D8683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C7A5C1C8-E940-4630-9480-EF69B90B48D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94C0799A-FBDD-4748-AB82-DD61C96AB3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E9A8653B-9082-4FF1-9B74-0D76C59EAA7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2DBDB75C-49D3-4BA6-BBA3-5ED1687AD99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62957E1E-2C1D-4D6F-B337-8E60DC7CFB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DB17A656-BC5C-4AAD-936F-2259207EC8E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0DBBFC00-3531-4457-8306-957E7C7DA68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98A5FB89-4BA6-4CCE-B11F-DE4ED3A8B8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D37B9D82-8DCF-4A08-A332-3ED9066DA4C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3F506FA7-73C0-44EA-81FE-890A2046060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530DB497-B3B1-481D-8DC8-FA8027E826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BDA1507A-A085-4716-A661-C3C837FBB98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20D3047E-A17D-4C4B-BEFE-317DFE56723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AE44F3DC-C1CE-437B-A920-6115D724F9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5471ED67-A832-408D-8FED-D6E0FA419C9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7D4C0010-4538-49B9-9EC5-756CDCA8718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7C24741B-3693-41E4-AEA4-C17AEAE3FB0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D4E59F63-385C-4DB8-BF05-5CD819CB029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3C7A0CD1-3845-4825-8585-6E1264C3DB4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22645DA1-5F9F-49E7-B90F-500F5CB5EC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FBB7C248-0E47-44B5-A1EC-96F33457A95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29AFE032-5B55-4882-A9B5-848A98E42E1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2C39BC44-3C38-457C-BCB1-FFE4D384A7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0B17D43D-ED48-4604-8F62-DE7A6D1633F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4CBDD425-7CF3-47A4-BA28-0FC5405B0FF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84CFB964-51C1-467A-BFC4-C3DB278D5EB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0568896C-B9BA-49D9-8D71-4F58C8C0A5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1BCB8494-A830-4C47-B143-9590487AA0F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1096A9CB-5FAD-48EB-B905-4069E13D991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A37D5059-B268-40A3-9422-D5A8EF3C662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B24FC076-A6CA-428A-A1E9-C629EE8644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35115ED2-E1E5-4BDB-B725-B6E78113E70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92353FA5-DA95-4CEE-BFF9-B1410A4B022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6AE244EE-0E09-479C-8053-E419BAAEEB4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17F33F00-75FE-496F-9F19-CDD06FCEAF2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CDF341E0-2689-4475-9EFD-02425A1DCFC2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EDB1CB19-F05B-4BAB-BA17-E1391553865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7AFBE2BA-D858-4A19-8DCC-EC8CFB2E509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65603AB9-664C-4109-8DBB-A9FEB266CC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1FAAD76E-6642-467E-8B85-A383F85E962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20A347D1-36B2-4116-B477-6A51EF139FE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385AD6F6-92BD-4AA4-916A-CE6F5419198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81482304-634E-4A18-B06B-4292CAE543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B8A3F188-1DC8-4B0F-85B0-D613B8F9F7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A8719852-AA63-4266-9634-387707794EE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8C398B73-F3D4-4BBE-B035-2FBA20F6073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30B376C6-A64B-4F0A-8B69-D58887768D8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713D2291-CFB1-42BF-A0D0-B366051DF2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CF284883-40D7-48E4-ADA0-9E89A5C0D3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2C8766E8-F993-43E3-A61A-7963B2D6DB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8B1E30C5-ECD2-49A3-B847-D99BD04F24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0239F6E9-5258-4480-8CA8-521F6A90BF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A56A422A-0C68-40B2-ADC9-D35D4EEFE17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52878956-05CE-43DF-9B36-DA9FFAFD07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B926AEE0-4596-4E46-B495-9A27874C20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A6C10530-BC34-4972-8024-C4895DD715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2A70C8AC-73BA-47BE-A11C-4B3F4D11E1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EABC0A63-14C7-47DB-A9CE-22A8ACE59E0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1305527E-C373-48A8-81D8-58BC7071A2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9E486031-2272-4028-BD91-945C6D808C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CEEE14D2-3D4C-4D71-A25F-F2E912DDFC1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4588913E-4950-41CB-B0B3-4E52451105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01A3DBEA-0C78-4CC5-B7CA-9FDE035C5A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993BA8EA-0A50-4069-BDD3-219EE55C56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06E364F9-4AB3-423D-A247-525AB0C2892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5226E6D1-9ED9-4D50-99B0-88D2A200E5F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4EC19758-B26E-4FC6-9691-A232A12E0B3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38A45251-B3F8-48BB-940C-77DE9C6653A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3A52A646-5AEB-4230-BFCC-E626DCD8E5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A0CB347A-51DA-4BE7-AC30-499FF8C3B10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92FBC2A0-3B62-4CD9-89F9-ED820896AE0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93DBF7BF-F155-469C-978B-6F71648968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E941B407-67B0-411C-98C3-FFD5E5D40C0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E61B5106-E15D-41CC-B2B5-D00391ADFB3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2F41EBB2-2622-47A1-98A2-0366EF7859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5E6687C5-A5F7-49ED-B92D-6AC87A26C1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69AD8825-84D9-4031-86EC-1CA9EFC6F8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C27BBAB3-A565-4439-AC1C-BD4C8099B82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A4C31EA8-F14B-4A41-9A55-73A6C0096C7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730857E5-AEC7-4A87-9A6D-C56DB1AAF93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F6624C93-BB2E-42CB-A799-DD433AFB0CA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A7C9B4F6-A8ED-4142-8E11-0C0B8BC9D8F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E25878E5-8CD6-4B69-912B-F026DBFA295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1416B79B-BA10-47D9-8E7E-FD1253FF64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B97010E2-3EC8-480F-9CFB-D3370E3B9BD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53A31A3A-E40B-4959-8FCD-0CEF995E69E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F706C6AB-0872-4DF0-B7FE-570B04802D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67AE7230-B9D3-4F4C-BD75-A1C369B4A46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979F64C2-0496-4354-AC36-976052077B1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FC8A8FC5-520E-4C20-BAEF-3C5401B55A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3166DEE0-A452-412D-99F3-3BDD15CDD91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E971FEA6-8498-4067-8419-AC2167824E2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1D75A784-2EF2-4278-93A5-D19441A8307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EAF3DF8B-EE5B-40A1-BAF9-BB9EB594EF5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CEB3CE60-1478-44A3-8419-EA59AD561B9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7CB35734-0ADD-47C2-8A55-06B0CC197D3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0746B7B3-2A4B-49CE-81DC-FBAB2721EB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60EC8144-0DF5-411E-9786-9BFFF71BCD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FC035E47-4AF0-4E9B-A083-378FDC3FD9E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6A5D6681-2CB9-412A-AE90-21A1F82C737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0E60E462-99B0-45B2-8F67-3C4FB372F13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A07B5585-58E1-48E2-8516-F82C8A192794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68297A5F-1C96-4D2D-A28C-2764A4A2C7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1C6FEC1B-2831-4BAA-B0A5-66529B6879D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6F2C37B4-7960-4DD2-A222-EE1D97AF3E1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ED16AD98-EA23-4F8A-8518-E5B224E82C2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51C10EBD-5EA8-4DCD-840C-578C59C9921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FDA5F0AD-9CE2-448A-AA2C-2479F5A7274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37415057-9C13-4C6F-91A4-08A86C315C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5C897620-4525-4C87-B5EC-894D442ED5A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7DE2E0BD-4450-4E86-8CD2-0263A544FBD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6C05BB9A-748B-4012-B277-E4B6FE8A0B5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D5E0F847-CFBF-4BAF-BFCC-93B5464807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6D1AA7DF-BC36-42C6-B2B3-53FB85E9F9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F5C1DC34-5195-48B2-B806-D15ACDCF61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25F1357C-B2E9-4DDD-8FD8-16F5FABA7D9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643B8D3E-62D8-4A53-B155-80E3C95D0C1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1E48D09A-1A64-498A-8670-904B00EE2C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E612A4B7-3B05-46EF-A19E-202524E94BF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AEB07ACC-1D4E-4704-88C0-D0B6F1C410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25936138-A7A0-4366-801C-5BD338AA67F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8A16E457-46B4-4BD6-BE66-02D70B7FD8C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9DC15974-69C2-49AE-8F09-7137DDC268B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F70D8FAD-86F4-4EBE-9DC9-07F4B547E3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0D9301E9-BABF-432D-A604-6A85A0A0DA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5007A06E-9384-4B3A-9644-D19E9322714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C8C4EFD8-FFD5-4559-9402-E9C30868A1A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B0627900-5D11-4020-83F1-97C050033B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92574067-211E-42FD-9127-44C4A89D13E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100A7CED-6BD5-4595-B765-623BBC8734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7954E722-C441-4DFA-B91D-4CA5DFE6E80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F245E248-DE93-4617-8C6A-6C689193C5C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04BEAD8C-685D-43E0-A6F2-A4D64E5F52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374F1796-337E-4544-A301-A171DD452C8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C072499E-1B4C-4F78-A39D-C888C098B8D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1773824D-0048-47CF-AAE7-A3D0DD569C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D772BD02-BF3B-42D4-AF65-C751BA37601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EE1B9F7A-1647-4F33-9524-5BAFBFBA0C6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F6D3B287-EC6A-45FF-994F-057C0BCBC0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5A0B90A0-EF49-4B9A-B0DC-6A420A5E0CE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9AFF1CFA-024A-4FD1-98A7-C2311306B7A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73CBA966-9DE6-4F6F-B7AE-5F4C69CEE9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63F402EF-69B4-4C20-A444-63878D0AFF9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FA4EB123-9518-451F-9777-8879358FF27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655CE120-17DA-4595-B863-F784AE6A35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43D50E3A-2CD6-47F3-80B2-A6401225FFC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224D1CB6-741C-4DFB-B159-0E14F3A5C8A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B4D3A974-B2B0-4F7F-977B-F8968DB8C7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C49E0945-C45F-417C-A16F-E0AF23302F2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03BAD2A0-AB67-485F-AA8F-BB6B80CE25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B0295C13-2416-4098-95AB-8AA2F96EB2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3E061C26-5040-4A08-8772-271AF9AF1FD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3023B007-EF6B-4A02-95FF-B06B14D2DA2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AC3FC565-DD2F-4171-B1CA-4E27E8CA04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740FBF87-5E38-4BEB-A374-6A5FE383333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79E16DA6-0E9A-45B6-B808-AEC598C915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3D186AD2-230C-4E8F-8C67-C120654F1B5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55896EDD-D5A6-49FE-9F04-AF39CEEEDB9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F8AFC759-9EA7-4208-92F6-D947DFED1F9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7C8B80E0-359A-4324-AF92-E2BA7F5C511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D439A05E-33F0-45EB-B972-A49E411B882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3F71DFA1-4E30-4E1B-AE2C-ED780D76411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2A8B816A-3BCF-4148-9E7D-520F2A58BC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55E1F8C1-A28A-4312-B75E-066DE92B271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0423EF50-8BEB-4FD3-9937-C90A7B38C4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3C540979-B41A-4CE1-9CBB-B7C1847AB5B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CD3F0FEF-13B1-4EEF-8274-8D175545603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0EFD873B-D868-4124-8B8D-2E43B51E5EB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180CECF7-97EE-4B70-8D41-1B369C27927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11329A7D-7696-4A7D-B9C9-A16CA8D51ED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CA302F8C-3095-4128-9488-2B379D4ACAC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AFEE975A-CAA5-47FD-99C0-42F24201508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4ADA5863-6186-49A4-A685-084B7ACFACA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2959B831-570B-4F41-BC0B-BB6B51A76D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3EEAFCCD-0231-4577-980E-47F3FFC290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FE1FE405-5757-4076-A855-32F9DD6824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B3EB94D6-A9A4-4DC2-8F0E-E9EF2C83B05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A4503181-8904-4095-A3E6-D7981495D32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65C975CA-3D4F-4D1D-BCE0-03C805D6DCC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B35C3DA6-3FB9-4E4A-BF08-4B119C91FF0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16EE8A48-6A5D-4948-A5F1-4307E9A589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B72EAED8-86A3-4D66-9353-250B52607E7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8ED3D2C8-5624-4472-901B-273E8BE35A9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CCDAAB83-DA44-4191-86E4-2201FFDFF2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C59395F6-704A-4C30-A2C3-6EC6749D7A0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DC0F0E4D-BA15-4A50-ACDE-6B4B605E6FD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5B2D1D3F-448C-4F0F-9763-B345A5ED49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41286347-9AE7-4E50-B1CC-4936E282DA2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CB544CD7-E9B7-4656-A160-F33A89799E9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396486AF-94CD-46BE-B19D-6150AE6BBB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CE653229-150D-43CB-BD46-2F34AB80FC8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AD54B578-FFE3-433C-A6D3-589ABC6B713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5A7DA000-D4A3-4223-8246-27A563E2F3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3112CEE3-49E4-4800-A3BF-836A03C07F8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1D1B7B3B-7310-42EF-8A55-0D47CB8AAB3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288E07D0-8E51-4BFE-AA46-6954A0B2FD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67A0AC92-2843-4A36-B0BD-2A4BE141A49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90829960-3332-4404-A1ED-E779CD5AD8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44B06BC4-D8C0-4EC6-A7DE-ED1B59B3AF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4BECA85F-E926-4B9E-9542-D63F4B093E9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CF7D1224-E317-4E86-9E14-25FCFAEC139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421E2246-1C4B-4F81-93AD-C2F7DC23E6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2401DBDF-EE11-438A-B505-53F333033FB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61DAD019-5A47-4080-ADBB-9DA2B727DF4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D86DB60E-C97E-4C12-B3C7-D1863B80E1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0785594F-351C-4832-84B7-A0B19246A9C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B049A404-22F6-4235-BDD5-35E1079D98A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915FCA37-4141-45EC-BB6D-183A1351F9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9C8245F4-65D0-4CF5-8375-4493045970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B5FA0C38-FED8-4C74-89A2-A82EFC8D35B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6A6697B5-7AB8-4F04-92F7-AE8CB7D097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24D738E2-6045-455C-93E2-A8CC743E83A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A05DD9F0-9E75-45F7-AA81-99B6F9D7A13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B4A7DF04-301B-43EB-9C90-5198868A27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76AA19C4-E6B1-4609-9D55-E004251ABD0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D6005002-D19E-49D3-BFCD-B82E6681278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DF6E5292-CA0E-4AA2-A0DD-83A4B63E81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A56F7100-38E9-42EF-AF23-47314085B98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A505A3F0-B3B5-4E3C-BC8C-281CDE3C264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8BD61D35-243B-4F02-9CB3-CD1A287378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17997881-3ACF-4951-92B1-A4754229E56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FF17B470-1A6B-4A84-964A-5F3DB770042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B2FB9BFD-BB41-4507-B763-16C055BC23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31B79CB6-D018-4359-8EB0-F4779C74274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A123095C-5574-479E-B16B-E941FBB8A02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7176BE43-AB6A-409F-8624-4468010CCFD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D9E0EBA1-3CF8-4FD9-AA76-37A8C6770F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E956A89A-B6D6-4733-B40F-E398FC9A0F0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983389B3-6C9C-47BE-AC91-02354F8126B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2DF6FD87-1B36-48C9-A299-28F089B78CF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563A8F44-A35A-45D0-9193-1B55AA4B794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E8594D1B-0AC0-475F-B718-6755EAF253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8FA0EA02-0B9E-45F6-AD21-BAB1231B801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16A1C77B-28A6-4709-B2E4-2BD14E0EFAEA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CB627E2E-B3B5-4A87-BD1A-56F70CA0730A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7A7755B7-F770-4D39-BB5E-8BC3F815253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E65D8D56-FA61-4D25-82EA-B33BFD5BA4C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0B13AF31-28CC-41AB-8316-E5A9FBD68A5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11EE1F89-E098-4FFA-8466-0651CD36A7F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4F4AF72D-78DB-46A1-B244-558951C0EF2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CDF8D9BB-DD7F-4C0D-8F9E-C3F04ECADA8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4BBD5845-290B-458F-AF89-2B9CD705186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47D0F175-F140-431B-A8C6-1172195B78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A9F8E5CB-5616-44FF-8D80-54F509A0E7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EB34E477-DD27-4F7B-9ECE-4F6BBBAE5E7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B94B0C1E-0AFC-4092-B699-F6DE6742CBB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48693E7F-1D91-45E2-94FB-753E3E17448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75757385-3873-4C13-B4AD-5D9D386CBE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C9C0F722-348D-46BD-9F4A-E88DBAFA951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DB4AB9BA-3E65-4F7D-A1D8-B0F1BBC937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CF9A7F95-8652-47E4-A6E9-466FBB41D7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EEEFB64A-F920-4587-8EB8-BC42A372A56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2966A148-9CEC-4387-B09A-3A448693783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9FA7413B-A046-478A-9344-D230E9B077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9D40C1A9-7839-4CD0-9B02-1DB2D3A3795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97FB4303-CAC8-4698-9089-85603F0ACAB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2FEC1208-99E9-46F2-8575-9BF3501196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4C015B18-B370-41FB-B4B6-84ED6AADD37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D1113F14-8782-48B3-B8D1-C3614277C09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232F5F46-09AE-4C0A-8299-A729059376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440D3361-8044-4F6A-97C5-7EE2180A0C2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591A7458-FE15-4E9F-A6DF-E356FA81170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35BAF37C-B975-433C-827C-F0CE210D04A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FBF40319-12B2-437E-9026-3A1550AE285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2C63D9E9-4858-49E2-995A-9099FCF0392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5899098C-D062-427A-8794-A6108E4192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67E8B6E5-038C-473E-B03F-8EA9BAAE30D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D83D8474-301E-4413-B9AF-BB38E75F50B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BD996A7C-B490-4B70-9BA8-F8712492DA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C81BE5DF-923C-4852-A551-3915E773CB1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8029FF1E-2DF8-495D-AEB7-257A82960D2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540EE31E-080F-41FC-A9E6-098B0E4DD9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CF19CE1B-D896-4142-B09D-9D48AA64486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5F377350-725C-4D45-B3FB-9F481D7D6E7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4B7CFF72-64CF-428E-BBBA-0D7A75DF3A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8F9833AD-3CF3-4E3D-9E96-48D01564E1F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8B1C244B-4043-4D55-8072-294EDCA00AF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6F7ECCB9-57C8-4DC7-9E06-CA459C6A1DE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3DFDB316-208A-46CA-A40E-282B0747723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1B450DBC-FF89-4A5E-9027-18D76E71A15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B799213C-F17F-4CFB-9A73-DBEF2DF3193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02E05821-8264-42A2-8A81-F41AC50F13C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D10A7B16-1B94-472A-A08D-9DE00355F14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2BBBA36A-E143-4C03-BA03-B87FAD9BDF8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6EDFA1DC-7814-47E4-A914-5A16FA9B4E9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35AF17FC-E6FB-4A7F-A205-931AA096204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F66B9577-7DA6-4FA4-86A6-A71345C9186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98CE277B-561D-4378-B75A-82888FECF1F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03B250C8-92BF-462B-AC7E-4160FF5BDDF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D308A18D-F3EB-4A7E-A6A6-E1C07C5A87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2B87C9EC-CDD7-46A6-9DA8-F08C6E28617E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50708C23-E288-44C5-990D-3B1572A27EB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6D7E55FC-2BF1-4486-AC3F-1C51CF6F87C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A3528560-99D0-4815-A9B8-8A77DA8263A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999EC54B-4046-4996-80F9-F4C72E46888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D445F95E-35A4-483F-82FD-DEF97776B19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84175D38-8C23-4374-935D-C1C04AD5EF2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61BC9E42-797E-4C4C-8D07-1C51EA6F47F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ED47BF97-57D7-4C66-85F5-895E834630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60922716-950E-490F-AD4C-AAF228EFFD9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F2C46573-D764-44B6-AE04-6F453FE8E3B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B8898766-C47D-4B30-B4BF-CE003EE4955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D395E638-9CB6-47CB-84DC-FB61BB5D4F29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FA862A2F-103B-415A-BE3C-0C17B4F299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4B8593B1-FABD-45E9-BB2C-41BA8466EC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E60A3F46-7203-4D56-A3EB-3AF092C565B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17D57080-9C9A-4F1E-A823-6876249BC7C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34C67C72-D10C-43E8-800B-71F7523A71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23D0DC1B-0EEE-4F62-965F-DC8B93ED65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C9A0B624-7F49-454D-86F3-631C401293B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E752A0A7-2ADF-4B74-815F-7D6DA5F3268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BB933728-4730-49BA-A9F9-FA345F81474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29B3F9EC-CE65-4918-B273-F371517E8E5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7B3466C4-4B0F-46CD-996B-65B4E195109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967FB63F-4148-4DEB-B1F6-4F249496D9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A7B02E76-4806-4F84-BC0F-F4814E254B6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7CC403E6-025C-479F-ADCC-D6293F3C7AE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F4699720-0D97-45DF-8CC4-81BFEA8C09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0F51EDA3-026B-4DB6-B15B-67F5EC394E6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BFCC3EA1-7ED0-4942-B458-845EE575EBC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E3E97B57-6052-4E0B-BD20-45EF9A3E234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AC32A8B0-E7CB-44A3-893B-2818DDBC5DD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09DA1811-11F1-4418-9B1B-CF2505FE63C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B1A6DF7B-02BC-4FD0-9760-FE278E2C3B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6A03C60D-4A93-4C90-9E45-2CE81C9AE5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9796BE71-010B-45A0-B32E-DE069CFFD8F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EF59D43A-4E7C-412F-946F-115A125680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FA094EE6-2273-44D1-83F7-26BCC13E2FA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52A88AF7-3C60-4BCD-AB33-87DAFE1905F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D6938C2C-8769-4871-B6EC-5D7E2A177F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83B5991B-A0EE-4124-86FA-D32BC158335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2235DC94-DC37-4168-BD48-31DA4FCB890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ED00CA22-3BA1-4DB7-A63D-0CDFD075E9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2757BFD7-6987-4194-AF7B-3DD35E6E850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AC0CC945-04C0-4CF3-96A3-AF61D395A87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2917E70D-3B4F-42D6-858D-C308CB370A3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49ADCA44-665E-44FD-AC4F-C5098575107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6E7CE93F-4AD8-4098-989F-0473975323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7C29DA1E-D62E-41E4-9128-1ADFE49293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56003F0B-FD1C-4744-B15D-C3DF41CA82F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0854312B-3476-48D7-A05C-784E4FAEF11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5B78AB74-9998-4AE9-9F56-DBCA47D071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CF24E66A-1B48-4092-B171-C6B12EFB8B5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B4873B70-54D1-4E67-8E3D-55D34E18B33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0B523DD5-FD5D-48EB-BC80-B2B8860911F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97F3550D-99B5-45D8-BE2D-03DAC8A572D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5E10FA53-747E-4BFF-BFC8-3C3DD15366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541286B3-2ADE-4DC4-B724-51AEC696A3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0A9B471B-9C34-412D-AAAD-340ED0AF325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4BE70189-3268-49A5-9D21-C2DF8610BA8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47066FB6-D968-45D0-8382-C264EEB974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127A3487-0158-4106-9948-3115401A7DC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7BEB0E91-5024-4226-8519-474094A8F3E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0ED7A922-901F-4B70-AC40-55CBBBBE4A2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9798B0D2-6203-4066-A44D-A58BCB1C5C3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C5258697-BB79-47D8-8D39-13C90821628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94CA8BCC-5F11-4246-8E17-20681BD017C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BC4C5111-9C4C-4977-800E-97C7D6DAC61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1B914147-595B-42C3-BDAC-D111209B9AF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3E8FD8D4-338C-4639-B638-37A117B3E68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511B9ED0-7448-41AF-BAFE-C33EB5B5130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69D6E447-D285-44B1-BE31-F9E955A9A0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205F13A8-412F-4064-B979-1489FAA4F2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A0EFECC-AFB5-499F-AD1A-6CD3FC5367A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E35889ED-F4D1-40F5-A3CC-D730CAB4D69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BE9B6EAE-AA86-4748-ACA6-993FBB12160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A1338859-58A4-45E5-B948-B20FD34A1B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066A25B6-544C-4F8A-AB52-7E4A7D264B8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9D845064-587E-4D77-BA84-A0342E0C3893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77705D8C-3CF1-4FB9-800C-692A4019DAD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36D1B28A-6707-4B85-8AC0-DB7955890DD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75E83F15-2CA5-4B42-8EEE-25DAB82183F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2C930CAC-D018-4A6E-B7C3-F7BB1B22C69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D15B0E13-8CB3-47B5-8370-79C9160D27E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63ADFB1F-845F-466B-B4EE-832B11959B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76E62C2A-596C-479C-8F65-EBD2F1B197D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1D55D89C-1FDC-46E8-BC9B-451EC87F001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A0F56D44-D6F3-4825-9360-567406A11CF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21DE3961-029C-4D1F-9A2B-8FABDF1E392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D14CAA81-F20F-4A51-AF85-12DFDB0D852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05E4B51C-4D47-4357-8710-E587097A982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8FD36660-FFD4-4BA5-8436-5D03268C28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1BD71F1F-299E-4B9A-B41C-F601A3B2791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F7C2B847-3809-4268-8FA3-03970DE9FB6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83ECE952-652E-4A89-81E7-CF81C3AB71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E7FAC33E-4C60-4B1B-8403-7AAE01F670A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5E489E98-E3BB-48AB-A71B-D663632F45B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91230AC1-1FDA-46A5-82DD-49986A442F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3F7844BF-8379-4770-A7AF-B23DB637A01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AEF62828-6535-404D-8889-B9C5C0613F9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B3F7BFA2-8D1D-4407-8A54-871828BE93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D607E6D7-9B75-42B1-9937-C6EFBF4993F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CA382D31-945C-46BD-9463-EFFF0889421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2F0A4D0A-62FC-469D-A38E-E3D9877041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56EA7653-CB4E-4374-BBF8-0305B6E1946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1B2BD765-1A9F-45FB-BF75-4DE878C9091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54AD45F6-E4A5-4B2D-B677-78FB5CF4AB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D70E400C-A625-45FB-81C1-D77B2782A97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D13A51CD-F76F-4D87-9F56-3DCF163085D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BF7C5420-5FF2-4D30-BA35-3501513316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FBB44B4B-7277-4696-95A2-3F8450AAE31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CFF59FC3-0A2A-42FD-A90D-8C925838D50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79C07D04-E016-44C6-94E3-488F0823A3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D94DC355-1831-40FD-BCDE-176C00D08D5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B6CDF8F4-A18D-4222-82F4-BC8DE11B6E7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45307A8C-4DCF-47DF-B9C0-4D026D6E17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8EC99BDC-8A00-4C36-A830-2E5412E070C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A00DCE20-F51B-41BE-9862-E258D6B760C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1C696800-ADF0-41C2-8A76-6738B3BC4A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69FC6D0D-ACC7-4F15-AFA3-2AD92380526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E655639E-2982-46FA-90DE-6A8A469F317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776861EA-7EB5-499F-9AD8-355E6B0652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E0BEE9C3-0391-41F6-9C78-303EC22390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F6EA8C30-EA48-4649-967B-FB51645652B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966B79F5-A9C0-409A-8BF4-1414908587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24B6AADD-E816-4B7B-BE3C-326340D0606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7F8A115C-0905-492A-9F3D-E34FAE86AFB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74F0F5BB-9FEB-4512-9542-D094DC1A2C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DE5FD95C-58C2-4ED6-B6B4-348C7AAA8C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649F9212-8C45-4E4A-B41C-D3B2B0E4A3A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EFCA0A49-306F-4AB3-9052-7483D9787C5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00231A36-AF5C-4F2D-86DA-31CAF30E93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6CFF1766-6358-42B4-9D24-4F20E6FB680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CEFDCFDF-EB8D-4897-89EE-F78745BEAA2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4D49CF38-77C8-4ADB-8FAB-25A77CE31046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ABA53289-66A9-4104-AE44-35A13DEBC45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0DC3CB6B-B41B-4813-8145-B3B8DB59A51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FABF0CDF-C46E-4C98-8568-AD817808964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C828FFCB-C85E-44BB-9DB8-C553AB6D6C9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2312268F-3ED2-4311-9385-DBA01FF0012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0617BF24-2D21-4C65-B80D-05A83AB8F57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07BA06D5-16FB-4644-BFFE-BC9F8F3A5E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665C2032-DE09-454B-A2CD-6DE616C691C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FCBE6B21-C97A-4080-8930-FFD3C4C42BF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1D4CC431-AD2F-4EF6-A46D-BAC5AE7574C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C17BD037-B7D3-4E12-9DE3-19E0FB1BF61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8723CF34-916E-4AC2-B6A7-62FDBF7C9E6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4736CB52-4CA3-4B8E-B72D-A03486854F1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5C7CDF1C-C102-4DA0-B80F-9E922E0EC58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6D6CD0BD-D639-4501-B2E9-29DE8FFCFB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B00C594C-31D3-4CC8-9ACD-DE87C51CB91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F457AEF4-AD41-4791-A6B7-D5D24949F9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7DC03D05-6114-4B18-A157-537A16E6B7F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DF0E9208-8222-492C-AB03-5F0C771893A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4CFC0F57-B8C8-4B3D-B8C5-82C1C00C40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A0A60123-E4C4-4B05-857D-DFE4146E822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9EDDBF08-D8AA-43F9-8995-B866F188E39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4EF132C0-CBBE-4AEC-A86C-2C34E90D4B9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6AFC3435-E087-4DDB-9137-77D31E3FFA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AE463877-37C8-4E33-92C6-E044B891576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0A20D9E6-3AE1-4B05-9E60-C3B729FC293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714C86C1-9D99-4527-9E22-70D195C7C5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EE651FDA-3264-41DD-9EA9-DFF2996A08E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ED545C03-5335-4CC4-9880-C606EA45755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B10E136D-DC74-4C58-B59D-C2CFA4E3FD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FDC55899-0A26-4E0D-B601-D8F9AAE599E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94B6867F-214C-4215-BF3A-08F8861A307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D47D0EFD-1333-4059-8230-ECA34D1BF2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0CC474B9-920A-4F3E-8C0D-AB6D8EC9F8F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5B29B3B0-20B1-431B-8DE2-CD985F0B282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AD4C2FCE-5DE2-4AE4-8BEE-50A3197A37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9E809476-CC49-46E0-9D3F-9DE15E28178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905E5839-A60D-4B94-9447-020B507C621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B0252952-8D00-4DF1-A254-5690E4F716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0920AEB8-F222-43A1-83F5-8284A89BE06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EE9656EE-C309-4F59-8F5A-7703CEC9400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2082EFE2-F7F8-486D-B2B3-ED2F208D49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25307CF5-8F3A-4509-8970-B6AC1A020B5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FABABDE9-1E26-4EE4-AF39-28D3AF3F217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C0A5F0E4-3025-4C70-B60C-32BB58ACE80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28474C09-F56F-469C-8B03-2C088413793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F71E9E06-48A5-4738-8321-080EB4C37D3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A7D36EF9-4856-4DDF-9524-B4DC9811F3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3D3A96E9-EED4-40F3-ABD4-E6E16CBEEE6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79B28922-09D0-4EAC-ADA8-9F6E2253AFA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0DED79DB-9501-4B7F-89D9-31ADAFB44E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D0F6B92C-DC1D-430D-A510-A9F33C0A353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79274DB7-614F-4C92-8B71-F5814E217BD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C331C5CB-2DA7-4D47-B95F-900348B89D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1146EE58-96C0-4134-8B4B-6A5CF1D3128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22A26AE7-8440-4958-80B9-62DAFEB6D62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E01C23BD-E9AA-496E-8B94-79238DD78C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CD74D5FE-DA4C-4C3A-8825-5F21CBFF269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D3B277AD-E7F7-4CDA-B0ED-A4F92A3D993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E96BD8EC-2C84-4AE3-9FC7-4C5A3B1C7E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F7408F76-B02F-42C7-AA5B-0BF2D3F59F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BAB40545-43F3-4FF6-B95B-E5CD7FB3CED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0209209D-BEB6-404E-B02C-424D18FE27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6EE07DEC-C21E-42DB-91D0-71CC53CB71E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EDE8BFCC-02D7-4674-8A73-23F006E73D2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32E4FDCE-E550-4A23-ACE3-B220B7B94C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4BBB32AD-8B87-40F1-B89D-91532A9018F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8F70AA3C-DAA1-4C37-BBBA-3B48C1EEB9D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7092B3A2-E6B0-4D1E-9199-55DFDA8C861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2F174639-6376-4958-9281-CEEFD5B084D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D39E9F60-7F43-4063-9395-C36DE19F7A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51B74C4E-AF94-4888-B411-64215CFE259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A2E92D6D-651F-4EB1-84B8-0A4F750FBF2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9214C6A1-2C58-4F5D-B721-D40E598E0A9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CB3775FA-9231-4C6F-B9DA-57EE1E719F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B699AB12-9696-4816-A7BC-186CC845AA4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BF2FF556-45D2-48B1-AF52-A444F25D3A0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EEC59C28-810E-4E22-9C51-0DE7AD97A732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F7567273-6B68-4D1E-9DD1-4EB7230E00B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91691ABB-BA1A-47AF-A4F9-71550FE01B4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E545DE64-AA31-433D-BEEB-D569823327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CE794313-7BD3-4EBA-AC9B-B8307237D1C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4D9561EB-A957-495F-9700-F939D431960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DB2442BA-BE90-4AD0-A646-8CB1A28327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925ED3B0-1C91-49AD-954F-1ED2A3ABCB6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B8476586-B05E-4F58-A314-3600837B3A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BA66116D-EBF5-4D7C-A404-B1B42FE754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D16E8682-9FB6-4422-8104-BBA8182C913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C13443D8-13B0-468D-A4C0-10087E8767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773D91A4-A2F0-41D4-A26E-7B568FD997B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BAB3C89F-2FBA-4745-BF99-81C8FD6690B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7271C64F-28C8-47FB-869C-912D5CB9ACB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FBCD2A6F-8991-41AD-B12C-FC58E665AA3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B5AC6112-B898-455F-9372-91E009B434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F164C8DD-B31C-4D41-9496-C55CA8645CF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7E15D5E2-BA6F-4E27-B92B-FA7AE54F927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E2A3AEF8-6DF5-48B0-9DA6-B67F0CA8625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DBFD76C0-3702-4056-BF69-A5CB9176D5C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09F9B14E-666E-4D96-80EA-8C849CF7184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359595B9-BD8E-42F1-B630-DEE8FDB2AE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A2F1D6EF-66AF-4319-80D3-0FA37190B7A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EA11A938-A3EA-4DD7-8E95-493012A1C02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9CE35207-7D1F-44EC-96A7-B60BF6373E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8DD1DADC-39BF-4147-811A-53A13987DED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20264A8E-ED92-4E5B-86A3-99A50E39F0C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398CE61E-86A5-462B-A9C6-5239C173848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38055611-232B-4CA3-8E99-56811B4FAD3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BC3678D2-3BA4-43E2-A6CC-6E944FD6629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1FD4BA1E-F3E1-4E4E-941C-B7CCAE4E32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1DCE5EDC-8613-429C-83D5-0AAA72B34649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C2802999-36FF-4D9B-9821-770975797DE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43342809-720A-471E-9542-AC6E7FED4A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15E0504C-35C3-49E5-BBCC-2ED177A51A7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2CAF6933-147C-4D65-9444-3048113612CA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7CF09EC5-EB7C-435D-9205-6CE3762883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A48F83E3-245E-46CC-96DC-6CCB400C6CA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9388B10C-E090-404A-BE00-15279B1B484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8FAA2FA1-B3FE-46D5-80B6-B0E8F883ED2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CBF36D31-3F88-4D0F-B3F3-C292D915CC6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1B3FA4CC-B741-4C0D-BA80-8460B17B56D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237791DF-1EB0-4970-9DC2-E617853ED1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255B6D58-C7F1-4256-8D56-53CE6AF1043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7673A69B-148D-484C-BC85-F36B4F13C8F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0605FF39-A33E-4E5F-9C43-442A0088F2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FB8E0885-D975-434C-A0B3-3DCE45FF0D4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8BA1072C-A5D6-4801-962B-26C1188E8BF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971137C1-D237-47D9-B7DE-81E366A190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247C28A3-0108-477B-B4B0-F032C6AB5C7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1E7074A6-BAA8-42A4-82FB-52CA15CCE5B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D2FFB992-7C5D-4CD3-9CB1-7F35CE6EA8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D5B4C236-C53F-4D6A-B650-E0A3DC71137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D8842148-2A03-497E-851C-00CC84681CB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91B7E941-AA8D-4561-A6B2-28C1EC0F22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3F75D6AC-0CF9-4656-BD23-5873A36A3823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EE5A25A0-6E3C-49FB-9054-3FFF73D0073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3E9B30B0-EC3B-4CBC-98B0-2F49B350A57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6C80314C-D022-493E-A2B6-E388D712DF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A690F34F-ED40-474F-8E0D-2B640F90816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5918EA3C-E1C3-4452-AEB7-3731D1FD36F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770E365F-79EB-432C-BC2C-46894D55BAD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8B518CB1-1AAC-4658-8DFC-A25D84F5E0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33279497-CEF2-449A-AB63-A0C536DB151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A348F4D0-E7D5-411E-ABE9-A8F7E5E1B7E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BF4A4DCD-E5F2-40AE-8EE2-6C9C55AD2B65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D8184585-0805-4CF8-A98B-C0D2A49E4BB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1601A90C-4B0A-4845-BD81-88590DF3CCE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85B98FC7-68AB-4B85-930B-D2462E69F4D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BF5D697E-F476-466C-8FF0-D69F9769F70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8EA75C8B-1B0E-4308-87AD-871237CF9A4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418FEF03-772B-45A0-86C7-FB05FFBDA0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FB6FD05A-3C29-416B-B9B3-A34170C97C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711FC234-B4A9-439F-A6F6-82525372C6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95FC3043-6D09-4F2C-AF67-440F019E356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1FE3FF4F-6E2B-44F5-B136-F5E66CF6C2B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9D1D623E-3F28-40C1-8B31-94E84DAF535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50CB99FE-1344-4070-B9EE-77B89B1DED7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5D4A1A0F-863D-4350-BD12-F0C1E9B2B6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54826D86-C3B8-4751-B87F-C04356104A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257F89BD-E225-4633-933C-3E2BD9CE4A6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0D71EDB6-6DDA-48AC-AD0C-2E55614A5F8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30A45D60-C7F1-43DB-AE9E-651D20542C5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337437B6-616E-4264-A5D9-3E59CB0D3CE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530811E7-2385-4439-8625-43AEA9D92A3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C340CC5A-485B-48D9-8DCA-16443A0A70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4BC9711D-EA3D-4491-B735-C14FDE0487A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E7F26BED-5C13-4346-A95C-4AC093BE9D9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2E672855-353D-4A5A-9B00-C1E85195BD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7624C8E5-36CF-490D-81EB-847C3100B75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9F20BFF3-8D14-424F-929E-E4907B9ED6F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19FF3EFA-E9B4-486A-86B8-743D6EB8E1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14B23C1D-E953-4574-B7EF-DFD712A19425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ACCE8645-C73F-426D-A268-9FBC9A55EE4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3B8FF8C6-E6BE-4808-BBFE-546E02C681B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7256D8A9-9FA2-48CE-B41E-63CE59A44A2A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949C9FB8-7CE7-4199-9DBF-3522AD18840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0ACCDCE5-E903-4813-91C5-7D470D7888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BA728B39-A7AA-4DF2-96E4-440B0AE430C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4AD376EC-39C3-4C58-BE48-F5BC098C65D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CBB06149-62AC-4D5D-8184-A7DC22251B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78BFA2DC-E044-4A2B-91C1-BF7CDD64225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821A63BC-F5CB-4941-B20A-417EA804B65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A0895747-791E-4BAF-BC22-C5FB37FFA7B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217B7312-9F5C-4A4F-844C-585E45B432C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AADD04EF-81E3-461C-94DB-A56383EDBC9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F72160C2-EADF-49A7-AEB3-3BD9EBF83ED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944F6EA2-5AB4-4A45-B407-1BBD43206AA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9649C925-2209-498E-9EAC-F172998B208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14AA9BB8-0A01-4605-8AB6-A040F6C3220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BBF43D1C-7AE7-4FD8-BA67-CDCC768A47A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6F371D20-1AE4-4C1B-905A-DFCEC905FC1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E0CF08F1-9FD8-4A6E-8E96-62C68B5406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E7478592-60BB-44DB-9934-B05906EDC40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0F5FA151-3E37-434C-ADF7-428C383B519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1F4D16D3-9174-4E7A-959A-6164BF7221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8ACEF1E7-BEFF-4CFA-BF85-2EE43A579C7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453BA228-6EA5-49D7-B170-96FC36960BC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5D19928A-4DBB-4A35-9C2C-D55C941EDE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2A7D2037-B5F7-49F8-BEFD-FA6E49F94C0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422DA66D-7F3A-4850-8DA4-17F16B426B6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C7F1EA94-5F64-433B-948F-5A6EEC9855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ECB7E951-5FE9-411F-8C8F-97DD4E0B942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17BE5BFD-FE8E-4877-AB60-9A3450B67CD2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850FA6B4-24DE-43EA-8946-87CAF8824BA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91761640-69C6-4C55-B801-D39B5D20F25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A188763D-2BEF-4F10-BE4A-699D3F9ABE8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6007FD24-3000-415A-B9F2-4D7AC9BBCB9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A7210C4C-6DBC-4E3B-869C-C409E3998D8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CCF4A79B-04A1-448B-8C64-775C3223BA7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7517203D-1A33-4B68-9A51-955889CEFE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9E39C4B7-343E-4648-876C-DF262F7A509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B4880E3E-6672-4290-B65B-6C40CE5FD661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DE0BABCD-F793-4FC5-944D-7A05294FBD9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329C9928-468C-4D05-9CB7-F22B0021859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105BBBAF-E06C-4C49-AAA6-43B5A8C4BC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1D9D39AB-F610-439B-B530-1BD3B3D1468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947C2D3B-D9DE-453D-9E63-7DB1EB602C6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5C18352C-8A11-4286-9209-0AA141F1771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60D27B7B-7640-4156-B14B-E7173C1343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A6EBC412-98DF-405E-B4C7-67CA8D7048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FA11C85C-934B-492D-9CB2-ACC36C984E6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5327B9C1-2ED8-4B52-BD1E-D40B7036C9B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AEA6DB78-A0CD-4FFF-B4FB-E321D7733D7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6DC175FA-C968-4951-89B1-A1E94EF8143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515101F0-2402-48F5-8698-1ECFCEFC6173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578BA54D-E2AE-4BB8-810B-682FA04982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446DB169-1ED7-4D70-B755-1B85CFE0B30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3EDAE1D1-C93F-4F58-A335-C54F8BADA6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47E22F37-5230-4348-96BB-11746A3370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EBCE7452-689A-442C-AEE1-3199C780B8A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45529E76-E7DF-469E-A2DE-246B0733510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95B2F24A-B5B3-465F-83DA-464CE76542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5F8021AC-F590-4FE0-8596-2CE83823EA3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748D24FD-C935-4761-AF70-8C6C4204796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584B786A-3D57-4634-8D69-760F108242F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CF01111C-B503-4CE3-A1C8-59C76A7EA6C7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E4BF9ED2-B3E7-4811-B411-BBF45092A96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2167B8C8-D00B-43BA-BD8C-3D7278410E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E65019D0-947C-4FF7-8729-59B81E7FA9E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C26D9705-383E-41EF-A457-FBF66AA31DC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4D134BAC-2FC8-45F1-B71D-C39E38DC0F7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BB38278C-1E8A-4D52-9B60-F9BA8FA0DD5F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FBCBE67B-A2FA-41CF-BD8B-86D9B4C112D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1AAFC52F-2C26-400C-8C8B-D70807510F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4B293B31-0E5F-4909-8BA5-B2D98959EDB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46705D26-EF9E-42B6-AC1F-836B3F79C441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3E15624D-D21F-4751-A73A-BE1DAC2637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DE54C904-62A4-4C8C-978B-5EFE8B17F50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412140D3-6803-493F-9A48-862F7DE8BBD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79A2CA4C-03CE-41C0-AFCE-372A8D51CA7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2925A3EB-D71B-4BB3-8C92-5A4F20A660C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69E7C0AF-6ADC-494B-9421-1B43AFB333D8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F93AA834-8289-4C0A-B90B-9435B2F1F79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A9BE071F-EB08-44F3-A0A6-8245128A45B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C97727D7-F10B-4E80-9CFB-199172676EA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25D6845B-EE97-4337-8E5C-A022ECB61B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718AF7DE-B90A-4E58-B343-826905791F8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47A6D641-2EE7-450A-A850-4C3CA3AFC25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8D32B207-6A3D-4FC8-8BAE-58B6A0BD64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581B803B-862B-42C1-9960-18EA46AB663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AC925C44-A2CA-4AA6-97CD-613553604AE7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F9F8F459-11EB-45FF-95F7-C4E1517E4C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82BA07CB-9AD8-4504-B4FD-CA978A60F03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A8782812-C2DD-4FC4-92B9-1886D0F927F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5060CE71-62B4-4516-809E-3ACF8FD074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F6577AE0-B719-47F5-AB3A-BEF17C451940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1FE4C81B-0285-41CE-BEFD-F1A9299C3636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AC3DE4D3-8563-4E29-8B4B-15B13652F8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16369FA8-56FD-4C4F-A6B5-C2F8CBA23F2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A56A602E-6301-420C-8DA6-9A4FA1264C0E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166514BE-3F07-4A6E-8544-417A6803304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2E413951-3020-4A2A-AA84-ABFB2C84EFA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8DB40770-EB56-49BB-ACE8-65F09A5C800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010FE8AD-032B-4623-A8EC-A0350FA1E3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D321F038-735A-45C4-BD75-E2F91B7FF7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14B1637F-0200-43F5-B62F-F0D9A4FBD6F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74F0313A-D3AD-4F2F-BA96-3F095DB1E65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3BE163B5-2ACE-4A7D-A593-049871FABA2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20AAC9EB-43B0-4303-9FE4-ACD3F567AAB7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FDBF89DE-0560-4589-A1B0-62F49304A89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ADE00F79-02DD-47E2-B9F1-C8DE5B9F66A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3ACA8FA3-85DE-443A-8450-B3CBA5B1DBF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4D48994D-93ED-48E7-B526-D5916FA25C4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64380FEC-244C-4A0F-9EFE-292DDBBEED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66F2BFA4-863B-4550-969E-AAB22A1923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135D4DFE-7673-460F-B3FA-981DDC792EC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3794C509-13B8-4A29-B9A7-ADC6129828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775C9AE5-1AAB-444C-9D97-9BC7A7865CC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28B34C7-68A7-4DB6-8D18-7D77C3FC8E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97FF62CD-91CA-43BA-A414-8C7DF1CF8B07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68C0B5CA-6CFE-4402-9950-0C7197F294E6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2073D9EB-44CE-42CA-8A7C-E753FA081472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EF824FA6-4B48-4789-9152-1414BDF6ED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5CBB4388-4067-4E46-9DC2-F96889885F3E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D412D544-8FAB-4D06-B014-FE294A0948BD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AB30CC50-1C87-43D6-9D79-8271478A5BE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CF1A3AA1-9224-478C-B2A7-15719158F4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FD9ACB53-4D14-4691-8369-8F7B6549552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8A2A2D29-9CDB-4FAD-B849-907778D0BF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CCEB8805-2414-44D7-A356-EBD70DE7E67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126D48C7-A81B-4B5A-94A3-782FEBF5DCEB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32E6F6EB-B7AE-46E2-82E8-AF5BFEE11A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AF380898-54FA-4545-8954-48C5A699A87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9E72FA59-CFE3-4101-8B42-653A761D584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DCE4BA64-4A55-4A0C-9FE3-3D3D831133A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49337DB3-82F0-45A4-8C4C-357AF1D8361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502979AD-920C-4D1F-85E4-A74BABE5E33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A223A020-85BF-402F-AAD0-2498995462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F35EE0A2-51B4-4D33-BADA-AFEA00F0BBC4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4CB2D301-2039-460B-922D-A1AFD2A798C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66290E7E-B197-4E6C-9B59-4F7B92F091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B38EADA0-B5AB-4152-BA31-2D6414CED7AB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699EF2CB-20A6-45C2-B5BF-274F7C36C5DE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6F56F699-2090-4118-B831-3AB63CB15D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A03ABD8F-0F84-4718-B00A-59ED63022EDC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D7BE925F-889C-4257-95B5-4779D5CD9B89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1129941E-FFFE-4247-8A89-77D7B9A4D1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F68BBFD5-A12C-4611-90B6-7AA7346FDB61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D14BC3AD-BA54-49E9-A6D6-4983F75C4734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28E905AD-151D-444E-8E9D-EDBBA316FF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7F88A887-CE33-43A1-9F4D-A47A07486FB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67870683-D39F-4E83-8A54-7592981FE54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1353F740-A66B-4F24-B0DA-65585BB173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0081EEA9-8DFF-40EB-B55C-6B56256F45F2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FFD3C228-2BD3-443F-A60A-3E6D14733D2C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8E5AF27C-8272-4ED7-BE24-D1E6DB58B8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4EB2CA69-90B8-47C8-9C46-21871F978998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F58665E1-3C72-4A64-9A0B-30FD00EC8BDF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1142CFE1-71A0-4BBF-85B7-9F39E41214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1B551497-F2D1-4A4F-B309-C4153B625233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963E8799-51CC-4B4E-99B0-C21B6813D435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70F795C1-9C22-45F7-8DD7-747440BD6B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76200</xdr:colOff>
      <xdr:row>209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51B47F39-2C51-40A3-9136-8E7357952FCD}"/>
            </a:ext>
          </a:extLst>
        </xdr:cNvPr>
        <xdr:cNvSpPr txBox="1">
          <a:spLocks noChangeArrowheads="1"/>
        </xdr:cNvSpPr>
      </xdr:nvSpPr>
      <xdr:spPr bwMode="auto">
        <a:xfrm>
          <a:off x="485775" y="35213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76200</xdr:colOff>
      <xdr:row>227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61EA7EE3-8A13-4653-879F-A1F17DC12A30}"/>
            </a:ext>
          </a:extLst>
        </xdr:cNvPr>
        <xdr:cNvSpPr txBox="1">
          <a:spLocks noChangeArrowheads="1"/>
        </xdr:cNvSpPr>
      </xdr:nvSpPr>
      <xdr:spPr bwMode="auto">
        <a:xfrm>
          <a:off x="4857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FC63C7D4-A491-42F0-A746-AF527DA30D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59906318-14D7-472F-8D3E-D91CE6A7FEC7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7C49FC76-F74F-446F-9E1D-611B9E04FAE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50B42670-B983-4B03-A220-8C19D3B2369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6878BB99-0E4E-4554-9A92-5DD90A216E7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0EF69BBB-AA03-468E-BC6E-69DD543E01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7398EC22-CE00-4342-AE54-47DC96AA1D5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03AF9260-43C0-445A-B3E0-FF65B0804B8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D60D11D3-39C3-4155-B6DC-E4BA3A94A16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6A51D0BF-DCEF-453E-A0AE-E5EEB5B345A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98BE30BE-A860-4519-826A-2C71F8E217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082F619A-A6D1-4201-8827-B2E00A289D28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E3FDF617-0744-492C-9476-169AF16F977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8B4E620E-D143-4A9D-AC77-4A0C74839DE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6AAE9FCD-4A57-4A36-B1A5-AA2A66D99D6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0844722E-6453-41BA-8268-3B1C1F87D97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334DA25B-2DE3-44D1-B660-28AD5114C3A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EBA281BD-795F-4686-8E92-6855003446A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3D101D4D-B372-4C54-90C7-40C36541C5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3ADD3E33-8F7D-4BD9-878B-21F09519928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5DFC88F5-0B45-4C0C-8FF8-E9C269B5DD0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4E56B5B5-E3BD-44D0-BCCD-E6FCE526EF1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CA371AA2-EF97-4140-BE81-43F74854AA1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BFCC2BAE-D1DE-470C-B9B3-77FB4F73C6CC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FCFD533E-C7E2-4040-9AFD-954A98BFE584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2C854730-9219-4520-8045-0A3B61B33B37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BD8656A6-0D02-43B2-A90D-47E030570780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7E080780-1F74-43F9-9A9C-5F58A9BAC059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CB318131-3A05-4CEE-AADC-6C818347EB9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9A221808-93C0-4BC9-ACA2-AF2D481169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2F9E6990-3144-4A76-A7B5-0B2DBE3670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87101616-D981-4D85-91DC-BCFE88528AE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BBC80A04-052F-4550-AA4D-907767061C6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A5B35AF1-C77B-4D66-8766-0F398E5BE4F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24B0BFDA-096D-4F38-B61E-2EDA611F5C8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3FF5FA77-C77B-4B2E-A460-8CA3E9B5EA4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2A7A236B-9BBE-41A0-9071-543788744F33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44481AED-D9A8-40D0-A8A4-AAB7EFAC26F6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DECD5BF1-2220-4BE2-83B4-724FE0C7879C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BE140177-78AD-43DA-946E-014CDF86388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FCAB6789-8D17-4E15-BB6D-6778E5C24C5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3B1A427F-4238-4E16-BE74-9A761FE4F06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68C53F96-910F-4D7B-A67D-CE1843B3370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38A35DD2-5ADA-4644-ACB8-D72D40603DB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A225BCB5-BEA8-4998-AA29-C79113E2E1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CCF95C8A-B037-435F-99AB-41BC3B06EC4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E0A89A18-9EA2-40CC-A2A2-C42E833B69B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52AAE2FB-72F6-466F-9800-A65658118F2D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110E2551-4095-430D-8933-586310FF7EA5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528</xdr:row>
      <xdr:rowOff>76200</xdr:rowOff>
    </xdr:from>
    <xdr:to>
      <xdr:col>0</xdr:col>
      <xdr:colOff>304800</xdr:colOff>
      <xdr:row>529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6B00BB91-C283-4F0B-850F-57192F8C69EB}"/>
            </a:ext>
          </a:extLst>
        </xdr:cNvPr>
        <xdr:cNvSpPr txBox="1">
          <a:spLocks noChangeArrowheads="1"/>
        </xdr:cNvSpPr>
      </xdr:nvSpPr>
      <xdr:spPr bwMode="auto">
        <a:xfrm>
          <a:off x="228600" y="8710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A3CF73FA-595A-4DB8-A50D-71E73C53937F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F4339340-0231-41C7-BFA9-7BBA5911A60D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66ED1353-A2AF-48E2-986E-E04B3DA8159F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105F8353-E223-4672-81E2-659B91A5493E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85D43052-EDEA-45CF-BF72-55734FBC284C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9029323B-0990-4CFB-9204-A8671C427BD4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D8963F8F-6177-4BDD-9892-7CED3A920F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64D284C1-844B-4EE5-9CBE-91CE1C275D0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DF1D0121-0B01-4F92-AAA0-835A531F71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1631130B-DC1E-4C5B-B1EE-A753BD35C7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932C0E74-0AE1-4DA1-8BB7-E3D2C578E6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858F63B8-91C9-482E-945E-73BA2E24BAF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C281081C-A92E-4281-B28A-02EA6A4BF4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D756DCFF-1890-4060-9606-D7C58B7766E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D28CE8DF-CFF4-4CC5-8F98-A1FBA614C31B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635BD84A-C4DE-4BF3-BB51-4D912A709334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5718A0B9-C386-4D22-AA69-FB7486A6D28B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0A210F22-6F5B-40CD-A99C-53871D7474E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ABAF4737-1F34-4216-9CA0-9A9C616DAA1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F7E3F93C-7FB5-4738-947E-A1D570A475D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0E57E5EE-CE9D-44BF-8217-E33858FD2DF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8999540F-0111-4345-86AE-C60A8230BBF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AA36647A-2CF9-45AC-A2D8-D6F7B4CEBAA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7758CBCF-1AF0-4EE9-A72B-38481F165EA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01B8BB7D-2D75-4FD4-8B68-ED1E1EF4413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40FB2331-44B4-4D58-AE4B-864B3DD926C2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F65FDF44-2489-47EC-B803-734FCDD8BD69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11A181D6-4251-4A4B-8B8F-292F5963D987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F08A7509-6F42-4443-AB3D-5790D7A932A0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226</xdr:row>
      <xdr:rowOff>0</xdr:rowOff>
    </xdr:from>
    <xdr:to>
      <xdr:col>1</xdr:col>
      <xdr:colOff>228600</xdr:colOff>
      <xdr:row>227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DB2ACEF4-4A76-4062-A082-AA847D110A61}"/>
            </a:ext>
          </a:extLst>
        </xdr:cNvPr>
        <xdr:cNvSpPr txBox="1">
          <a:spLocks noChangeArrowheads="1"/>
        </xdr:cNvSpPr>
      </xdr:nvSpPr>
      <xdr:spPr bwMode="auto">
        <a:xfrm>
          <a:off x="638175" y="38128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3153D5E5-70BF-455B-867A-5729FA69BCE0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89E8F3FE-30F8-49C2-B2D2-BED89682D660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3CDA7FA7-2B7B-4089-8654-8B2CE5915701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F4A013FA-7553-4660-8F0D-B0ED7488A57C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609BCBF9-020A-4231-A508-0CFB3E014F57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85725</xdr:rowOff>
    </xdr:from>
    <xdr:to>
      <xdr:col>1</xdr:col>
      <xdr:colOff>0</xdr:colOff>
      <xdr:row>259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2CDCD75A-712D-4DF1-8E30-80B292793BCA}"/>
            </a:ext>
          </a:extLst>
        </xdr:cNvPr>
        <xdr:cNvSpPr>
          <a:spLocks noChangeArrowheads="1"/>
        </xdr:cNvSpPr>
      </xdr:nvSpPr>
      <xdr:spPr bwMode="auto">
        <a:xfrm>
          <a:off x="485775" y="4339590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7857C2C8-FF24-4D50-A25A-76348E9C7B55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B2D8BB55-FE8A-4005-8821-B10249E88FD5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3B42611F-3B53-4DAA-8F0F-A00200084CED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035D9AAD-35B6-4336-A699-483EF2D63A50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09D97200-2350-48D8-9812-A7771FA8E2A9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31DCA5C7-E853-4CAF-9CE2-C1C847E092BB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E9B26B2B-D84F-4852-BA8F-08513673A8DC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8771444E-E7E4-4660-92A0-0A8D74F7AB11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D2CCB8AC-AA58-4EEA-A379-2878FFAB804F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CF819471-62C0-41B3-91DB-D584D59DBED9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5F4B7507-FECF-4934-B2F4-E8BA0C8C624E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F0B37745-A688-41F0-AD06-2887D962EA09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FF6F8334-07E5-43CA-956E-5E0BECD88648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55497DC3-E6CD-486C-AB5E-0586978C7099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64818B1F-FD5E-4A5E-B7AC-507ABCE6B49D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E32EDCCC-BFE7-42F3-87CC-0D9046DBA4A4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7594FBE1-DAC4-4CCF-867F-AFF8B06A3767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6B0FFFE0-AE9A-4015-AFAD-00E60878D957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620EAAA4-7B2C-402B-B702-75FA3E0A26B1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E12FA44A-0E0A-4F9B-8B53-A02267A74A6C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F1DB9CFA-2CFD-49A5-8573-543E9281C4AC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B4CEAF52-57AD-464B-A3E5-E6F78F79FAD3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CCF88F57-7FE5-407C-B3B7-F0624A2391C3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5E2E3C31-09EC-4DE3-B6F1-DD090888B934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C01B4926-674A-489D-ADDE-00D345288247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95250</xdr:rowOff>
    </xdr:from>
    <xdr:to>
      <xdr:col>1</xdr:col>
      <xdr:colOff>0</xdr:colOff>
      <xdr:row>259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9CAB2F86-CC2A-4745-882D-89444A099E25}"/>
            </a:ext>
          </a:extLst>
        </xdr:cNvPr>
        <xdr:cNvSpPr>
          <a:spLocks noChangeArrowheads="1"/>
        </xdr:cNvSpPr>
      </xdr:nvSpPr>
      <xdr:spPr bwMode="auto">
        <a:xfrm>
          <a:off x="485775" y="4340542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0</xdr:colOff>
      <xdr:row>259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9DC3D977-10E1-4101-BEAC-26EBC156051F}"/>
            </a:ext>
          </a:extLst>
        </xdr:cNvPr>
        <xdr:cNvSpPr txBox="1">
          <a:spLocks noChangeArrowheads="1"/>
        </xdr:cNvSpPr>
      </xdr:nvSpPr>
      <xdr:spPr bwMode="auto">
        <a:xfrm>
          <a:off x="485775" y="433101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379493CE-0519-4C57-BA77-E4E18A938070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DCBF21ED-072E-4CFE-81BC-2D35650523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4A4CB31C-3492-4A0C-8B31-F2BD604B961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D55BA73A-FC37-4FE5-8FAC-BF3A7D0802B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C9AC43CE-45D2-447C-AA8C-5681A0F3B3F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5AFA9A0F-556B-4994-8578-3D17F65BAF0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88C51BC6-8163-4368-BC08-54ABEEED5A2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D392BE12-1BAE-49E4-97CE-ABD3F8C8E90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F26D8C64-4B8D-4AD5-BA53-480196B5BBB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7D41C65F-5946-4AF0-8A0A-82FA2B4E785F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96903C89-9386-4031-B924-D8AA11742C22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05561AEE-0E37-4A69-9AE7-B04205EDDC9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314D0C88-BB9A-4FF8-9A6A-7BCDB5E35D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B4ADCD50-13CB-46FF-867C-573816DCE1B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0DE49BA9-913B-48F8-8C00-15A9B76B686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7C1B3923-918F-4097-9CF6-D193DE30A41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905D9BC1-9ED5-4E56-9021-093D9AC329F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402BD9A2-879F-45FB-8472-D67413242F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482C8ECB-90EC-4680-AE00-C1FBEA0C9C1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20EBAE9A-EA2D-44DE-B10F-6651C54DF747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90FE60AE-270D-4C22-926A-9DC1ECEA3142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9F6A90CD-8F30-46C0-BFF7-BEC4B1A2987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DECC16B9-D08F-4155-8BF5-C3F8812F36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C2C83629-43FA-4F39-AF03-1AACEB3F487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21BFC9C2-E17F-4F0D-9A36-71887A08350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6C151CCC-CF47-43CC-9352-4E0B40EB827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0C037237-3E74-4C26-A61C-90103BF350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4F4DCA4C-DF5A-453C-9B34-655B9A52A56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C3129B29-B3FB-46B4-95D8-6A657C758F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C94ABC76-3207-433A-B21A-E038548E8DF1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729C6A07-1D40-4DA5-98D0-FD803DA7E22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C78CA439-C3A7-4FAE-8776-85B4DB25EE4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6B40B314-682C-42D7-8931-AE758197227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4B685CCE-1AC4-41EB-B6F9-3AE4C73341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5C971FC7-B5C2-4501-970C-7634AA5ECFB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453C20F6-238F-4CF7-88E5-3A40AE0A8C2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9A903C8A-FE37-4FC5-AD80-F6356F8A38F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DF487E39-AB7D-419A-8BD1-13E767E8000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CDD3C86B-66B8-4790-954E-82178D78E7C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98A5A0D5-0EB4-48BA-A72F-9DD55C7D55B3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CAD3F419-0220-4BA3-BB81-7CAE2A3AA0CB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3AE81702-D672-4161-9502-AE8DC116FC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C1007A79-65E7-49E3-9F4B-0A88C9D1185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C0BE42BD-8360-4E63-8797-F0CE38BAC7F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6A7DA500-F27E-4FE0-8596-736C432CF1D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10FAFF88-C782-46F9-B54E-E10B31165CF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F04DCCB2-186F-414C-B6B0-C73BF991F7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B02100DD-3C31-455A-9F79-835C8497A8A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A0B80E49-94CB-45DD-9672-26BA365191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7D03EC47-2975-45DC-8369-512352F94485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B841F601-B6AF-4C91-A967-B373346841ED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96F9AA68-8EAF-45B0-8E15-28E8716131D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D9A89A78-F24F-4766-BE25-E3AFEA352A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EFBE44BC-1EEC-4B5C-A4BE-D3E75D3BD1D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03E2B0C3-A73E-427D-A2BA-5DEB9F238C9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F3213090-8696-4CD3-B8E3-CB598DACE9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303F42EB-135F-4CC2-BFE8-262B31F260F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56C09E37-95F7-419D-8E46-AA5B5214C3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28B5576B-D148-4A50-A56E-C64363EFFB7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855A9EBA-8699-49A1-95AE-B15B155ABC87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731F0CC4-E7FE-4731-BA24-2B730855F645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F44BE47C-4FA1-4A76-B468-760945605BA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B422C314-D46C-4DAF-9CE9-D3CA27577D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5FC2559D-9B36-436F-B8B6-AE0EB77DAAA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34F22185-85BD-4851-8AB6-52C882DAB7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64157060-9740-4D10-8BA7-28F77C9DAB8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1D856478-BC24-4E13-8048-3E37ED48DC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30C24DF4-A71E-40D2-A29C-E06B222076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A933FA44-1D9A-4BD1-878E-9FF02F8B3DC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D0218C9C-73FB-432A-B48C-6188179F9C5D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069FA400-800C-419E-981F-FF237A7B2185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6D37B4D8-8964-4F05-9BF5-08901F43DD5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8079E7CE-FE1D-459A-BA06-D436912C81E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B7283641-24AD-4286-ABD5-8E4BD1C8D3B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C055A478-D055-427E-89C4-FDA908AD2A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73E7B715-2621-4CED-BBAD-A4C00E0738D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49ACF2B0-EA2E-4E69-AC9D-DB09E96928C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21EFBFC9-0748-459A-B6E7-01B59E12D7B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30241E05-5682-44FD-A7EE-F6BD2D86582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5F099BD2-1FC8-49D7-8B58-C7196971EF16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A6D31129-C1B8-4FEB-A695-FAEA4F79921E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8E77F070-074C-49D5-86BA-8E7F32F6D17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55465E3B-6898-4FEB-98B6-47D382B4147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E7D41C10-E7BE-4CE2-99A8-57FBC4BE26B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4D8E7D0F-E06D-49EC-B30E-01AF6E2978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F8C36BE0-95C7-4810-8060-020558B49C6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B367AEC1-4556-4FD0-876A-F74567EE455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1351A4FE-3EAE-4738-8B9A-2C11D5458A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83B7369A-3B0A-4624-8D53-D190DFFD2B8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59177ACE-A813-4700-8007-E33C0DCF7704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FA8C3590-6DA1-4D1D-9157-7377B7C27034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6CA60984-ED95-4463-A425-E55EE0156D5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6ECEFB79-43C5-4BC2-9690-EA245B1B6ED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81B63CD5-E515-422B-9415-0014EF4276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41400748-82DD-4608-98EB-F594C2CFA37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5A4AB6ED-D05D-4652-9947-9621EAD6CC3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030DDEFB-29A0-4558-A44D-25CD7D11C4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68D621CE-EC6D-4C82-88CC-C1C614BC195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62A4D8BA-67AC-4B6A-9CA3-369D5D00CE9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2C3D6C36-4BDB-4DC4-99CE-EC70902C25BE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E4060853-756F-4A49-A814-E26251FF33C9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C581CD70-489D-4A29-8681-8444DAEAD87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BFAA43EA-4B53-4ED6-BCA6-FF392D910A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99BD02F6-2D9C-47ED-BB40-7EF5D7F5CF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81CA5F03-9667-4C9A-B83C-D73124273C9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58C81E59-8544-44BE-A7A1-5511A273EFB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369ABC17-1604-4544-8C25-02E9BBFC814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DFED0BF4-4B78-4842-80F5-1906120374D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30C3E537-5D03-44FF-87C5-DF3B4908BE7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1A38AF0E-2761-40E7-BE26-A0F94B767B27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4FA9783C-24E7-4ACF-A63E-AD203A335C60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C73D3E0C-AC0C-46C8-B954-1309BEE3A1B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A7A585C5-D448-48E2-8EA8-F088087B01F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FF01CCC5-A40D-4A3E-9230-8B56FA439BA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0694B5D0-4984-4ADC-907B-CEB6D88498A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06141E5F-CAC4-42A2-95F5-EEF6F1FE4B5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EC3804C2-7EB8-4F87-B321-30527405CA8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5FE70DDB-9C3E-40E9-872A-467CAB7C447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A7009733-3399-4846-8C88-216D2F94F5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D39ED6A5-4158-450D-A498-E28E4BE1D0E4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5A2D7DD6-7F30-4069-8BA3-C857E9C04D1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16740EFF-14BC-43C3-852E-235C9F2E47E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E95E5D9B-E8F9-4181-8B6E-C31915DD4DC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C3AA2043-656E-4044-BF58-4F2F6400D9F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2CD84548-EE2E-45B5-B758-2A51D414B2A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44E0DBE8-6CFC-428B-A198-FD093ADFE89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B60D7C30-9B8C-42C3-9CAB-44C5BD49078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FCDB4AB6-CCD5-4187-8AAF-F1069F831C2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1F5100B4-D4C3-4C27-937A-3B4D2EC3E9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AB25B352-5F04-4869-BB91-838F75B9CD4E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745AF09E-CE7C-4624-B046-F846DAC4EC02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440311C3-AACA-4692-B63F-6F97EDDDDA6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8CBD736B-C06E-45C1-8483-39D0F827C30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73A79950-CFCE-41EA-996A-55A5C9FB89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DF06AFC0-902C-4CEB-927A-4BD7CC22A9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1762F90B-A68A-4392-93AF-C4864959047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036A72CA-7E3F-4F9A-AA99-4C522A6943C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31C1F3CC-D77E-43DB-8DFD-EA21D7AE3C2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C84AAF85-47D5-45D0-BB94-40C127C77D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CB3CCDAE-C044-4A71-9C88-975ADFFD98BC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CCA67606-9805-4FE1-9A40-CF30DD3413E4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719789B7-4CD5-4F5C-BD15-AC7C3C1536C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D4D2756E-F9F0-41BF-B5DF-12141C09CD5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B53122DE-297E-4FF9-A728-5580D0C3979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E54962B2-A84A-4AFD-91D7-B95980799B2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E647A3F9-F9D4-40AB-A709-4EA5A831AE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D73203BD-2977-4FF2-9CF9-F84445EABAE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BBE2DC03-1271-4A81-8D8A-8AE03C838E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21330A5B-04F9-43C3-8D0B-9FF319AB6CA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4023DC6B-BC58-4943-AD17-E8F686EF1EFF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EB25AF2F-240D-476C-B499-C7EBB9DD873D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CCF0BD3E-A048-40B8-8D75-6F3C9ADE8B1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BBBD0F38-0479-469E-99D1-F6CE912187A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4ABF95A3-DB70-44DE-81D7-54940AEF557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2A8F9ADF-3A9A-4FFA-8A28-C320D05A26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43E415D0-C779-4747-A85D-E4E58A8E54C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5B8FF12B-209A-4A1C-A5EE-E0016CCED0C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530BFD5F-D8AA-45F5-AD36-5469C5AD84C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1418D850-50F6-4A1C-9A5F-A916EDCCA48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DD7F60D6-9EFD-49D6-AC30-F82BBB4C07E8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FAF310B8-18FE-4E32-8C10-951B345F336F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CA14ACED-1A6E-49F7-8B88-2892E698818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4861B7D7-52FF-4A64-8055-B866EDB3CDD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70E1B253-A255-4FDD-B0E1-DB05FFE4A8F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E135EA39-85EB-4C45-90C5-4FF04878563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00A42673-A4C0-4036-8851-1B5ACA55F78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C3031CC5-E604-4264-B019-5C33E0D9F58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C877CC9F-8580-405A-BC0D-07CAD6AA608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60F9FA03-B480-436D-9F34-AA97AF3833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A03A83AD-269D-4A13-A139-CB66D7A5AB56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B53F8B08-CD6B-4E65-94DF-182C8524DD84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472B9146-44C8-4FE8-84A6-59A7BBC2BDA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FD12567C-9468-4E57-BF2F-644DA52B897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EAC0883B-2CDC-4184-83B8-2630BB2BC48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C96FCB1D-D63C-4418-9337-10E944081FF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25E3CA35-A323-49AE-A0C1-6275461ADB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699843F3-B5A2-43F8-A714-D1EF8845F54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B13A71EF-22F6-42D7-B3D5-7AB7F254B8D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C57EDF0E-0C55-4EB3-80FE-CE3B157EE92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99DC704B-0B5A-4E36-9632-4F0F109DE2CF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9EBA8C05-70DD-4097-9134-8933743F573B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18DE1E38-93E4-4BB4-A353-52FF3BAC82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7C0107B2-AEC1-4CB2-B764-55F8656E969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987146B0-97D6-46E3-A43F-8932B0C4BD1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6242DBD1-B9B0-441D-8729-48CAE34544F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B3D31B9E-2DFF-44F5-92B6-368C702931B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D8659169-4019-4408-AE8F-E4453F04770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A11BF2E0-C7C8-4F63-B9AF-324623096C9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E5600CFD-4D63-48EA-B5AA-E59D37FE944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AD54C8FF-FD33-49AC-85D2-A48272FD0B3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140997D1-5AEE-45AE-BD43-1869DD9542D8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56512CF7-DDB4-45B4-A97A-C01EFA94AA5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8BC642BB-07E0-4299-AC8E-790F38021D6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CFCB8FB9-22DB-4541-9D3D-C11661BA8D0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8E806A9F-C6B4-49F4-96CC-F66CEB11534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2908DB0E-E719-42C6-8661-B1FEF9C870B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F4F30192-2D7E-4A4F-8289-0BEC9DBADE5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98DAEA26-B27F-443B-8FC6-D0A314967B8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D1E36172-C77A-4B1B-807E-67029DF8766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52BED8C0-399C-4B5A-AC82-A31959BC9E7F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72BA6D70-0712-4D8D-BF7E-7FC782E13222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5FE948F0-9947-44DC-9DC8-C358C9AE658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61E052D6-C51C-479F-9BF7-F289CA4769E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F1313A4F-849D-4F3D-9642-A365E300C5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A5276ED3-7B59-436D-9758-833CC5995EC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928B1BBD-A1B3-47DE-9B2E-C23C2F44F37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511DDE58-CBC8-464B-AFA8-AB511B10D3D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95A2DF3E-4069-446B-96FC-58163166012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7BD37A39-AF9F-48EC-BE2F-FF575A129D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9E68F987-C250-426E-9EC1-9575D07D0BE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5B967215-C2F5-434F-9333-4A888A88B0D7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F48881D0-D114-4B74-8553-A8A426B7917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FDBF81A3-917B-4B02-9F13-5BCABDA248A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EDE8A086-DCB5-49DC-9A01-F612A25432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5DEBC071-9CBF-4737-9D28-51FD424DA6E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985CF115-ED5F-4756-A020-2A4089785D0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072EBCCB-5BE9-4F14-BEB0-E1A01BE2C2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D98398C3-1D23-4EA5-9F00-BCEAD08B6DF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E1CC41CE-6704-45B1-A8E8-D7C17441B06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5DFEFE4D-5002-4CEA-A74A-9538926A4AA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75CAEBC2-97E1-4656-9D3A-CE91FD32F074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467E4F74-1FD3-44E8-8055-E17B3E3A276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EE8B3501-C352-4374-8EF0-D27D55AABF1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89226FA9-725C-4BAF-8C4D-73E90D79F3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E2B7B16C-A26B-436D-B6C9-3E0B63864BD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4FB31787-6FFB-44B5-95C2-B8F83908871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A80FB35C-8F48-40F8-9D17-9E6FF19D3D0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AEF3527C-A827-491D-9FC1-90D45CB045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F6E92B56-9AD8-44DB-A5B6-4A4F08F9A87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259</xdr:row>
      <xdr:rowOff>180975</xdr:rowOff>
    </xdr:from>
    <xdr:to>
      <xdr:col>1</xdr:col>
      <xdr:colOff>0</xdr:colOff>
      <xdr:row>259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8AE4F8DD-6C95-431C-8B6D-490CFE091CDB}"/>
            </a:ext>
          </a:extLst>
        </xdr:cNvPr>
        <xdr:cNvSpPr>
          <a:spLocks noChangeArrowheads="1"/>
        </xdr:cNvSpPr>
      </xdr:nvSpPr>
      <xdr:spPr bwMode="auto">
        <a:xfrm>
          <a:off x="485775" y="436340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258</xdr:row>
      <xdr:rowOff>9525</xdr:rowOff>
    </xdr:from>
    <xdr:to>
      <xdr:col>1</xdr:col>
      <xdr:colOff>0</xdr:colOff>
      <xdr:row>259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EAA0037D-9722-4447-8FBC-B2E09CE2CB52}"/>
            </a:ext>
          </a:extLst>
        </xdr:cNvPr>
        <xdr:cNvGrpSpPr>
          <a:grpSpLocks/>
        </xdr:cNvGrpSpPr>
      </xdr:nvGrpSpPr>
      <xdr:grpSpPr bwMode="auto">
        <a:xfrm>
          <a:off x="485775" y="4331970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C7910D6F-6F31-446F-9E25-6273E5E2F23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45A421C5-D17B-47E6-99BD-A064D84712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8A4C090A-80C0-4089-B57E-3811E487069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281F83D7-B296-4430-96E1-191177D43CA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CD64F9C9-27FD-414A-BBBB-3915C1454E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D86CF624-DBED-4FBF-A6B4-8EE8253788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0DAEA5D9-9827-491F-92D8-492C414625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1BA994D5-7658-4D5A-97AA-CDC2567A15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250</xdr:row>
      <xdr:rowOff>38100</xdr:rowOff>
    </xdr:from>
    <xdr:to>
      <xdr:col>9</xdr:col>
      <xdr:colOff>381000</xdr:colOff>
      <xdr:row>251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EED57039-6AF7-4B36-8859-DF2556FDD7EB}"/>
            </a:ext>
          </a:extLst>
        </xdr:cNvPr>
        <xdr:cNvSpPr txBox="1">
          <a:spLocks noChangeArrowheads="1"/>
        </xdr:cNvSpPr>
      </xdr:nvSpPr>
      <xdr:spPr bwMode="auto">
        <a:xfrm>
          <a:off x="8191500" y="42052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6931B587-F06A-44F7-BDFA-F355E4BA4994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5278E691-7371-47CD-A254-D327E47D3A9F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4455B731-93F9-4D87-9D65-AD367B7A6473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510</xdr:row>
      <xdr:rowOff>38100</xdr:rowOff>
    </xdr:from>
    <xdr:to>
      <xdr:col>3</xdr:col>
      <xdr:colOff>381000</xdr:colOff>
      <xdr:row>511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03EE89D4-A959-4C3B-B30C-3E33CFB7D042}"/>
            </a:ext>
          </a:extLst>
        </xdr:cNvPr>
        <xdr:cNvSpPr txBox="1">
          <a:spLocks noChangeArrowheads="1"/>
        </xdr:cNvSpPr>
      </xdr:nvSpPr>
      <xdr:spPr bwMode="auto">
        <a:xfrm>
          <a:off x="3790950" y="8415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569</xdr:row>
      <xdr:rowOff>0</xdr:rowOff>
    </xdr:from>
    <xdr:to>
      <xdr:col>3</xdr:col>
      <xdr:colOff>381000</xdr:colOff>
      <xdr:row>570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63F1176E-1590-4E1B-AD3F-95BD6D5477E6}"/>
            </a:ext>
          </a:extLst>
        </xdr:cNvPr>
        <xdr:cNvSpPr txBox="1">
          <a:spLocks noChangeArrowheads="1"/>
        </xdr:cNvSpPr>
      </xdr:nvSpPr>
      <xdr:spPr bwMode="auto">
        <a:xfrm>
          <a:off x="3790950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577</xdr:row>
      <xdr:rowOff>76200</xdr:rowOff>
    </xdr:from>
    <xdr:to>
      <xdr:col>0</xdr:col>
      <xdr:colOff>304800</xdr:colOff>
      <xdr:row>578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A16E3379-CE41-46FA-9ACE-3C09E4F9B7B9}"/>
            </a:ext>
          </a:extLst>
        </xdr:cNvPr>
        <xdr:cNvSpPr txBox="1">
          <a:spLocks noChangeArrowheads="1"/>
        </xdr:cNvSpPr>
      </xdr:nvSpPr>
      <xdr:spPr bwMode="auto">
        <a:xfrm>
          <a:off x="228600" y="95040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06B251D1-2D37-4906-98A6-29340E348D1D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135ECAD8-E86E-4DA0-AE7B-5FA89A3A2AB3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335</xdr:row>
      <xdr:rowOff>0</xdr:rowOff>
    </xdr:from>
    <xdr:to>
      <xdr:col>9</xdr:col>
      <xdr:colOff>76200</xdr:colOff>
      <xdr:row>336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9615DC17-8C35-4A7C-BE20-F12E234E6C87}"/>
            </a:ext>
          </a:extLst>
        </xdr:cNvPr>
        <xdr:cNvSpPr txBox="1">
          <a:spLocks noChangeArrowheads="1"/>
        </xdr:cNvSpPr>
      </xdr:nvSpPr>
      <xdr:spPr bwMode="auto">
        <a:xfrm>
          <a:off x="7886700" y="5577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265</xdr:row>
      <xdr:rowOff>0</xdr:rowOff>
    </xdr:from>
    <xdr:to>
      <xdr:col>14</xdr:col>
      <xdr:colOff>381000</xdr:colOff>
      <xdr:row>266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335D5781-0E77-43CD-B6EB-F5CA628330AF}"/>
            </a:ext>
          </a:extLst>
        </xdr:cNvPr>
        <xdr:cNvSpPr txBox="1">
          <a:spLocks noChangeArrowheads="1"/>
        </xdr:cNvSpPr>
      </xdr:nvSpPr>
      <xdr:spPr bwMode="auto">
        <a:xfrm>
          <a:off x="13039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A8ADD44C-6140-4F49-A168-247DED0DE84F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510</xdr:row>
      <xdr:rowOff>38100</xdr:rowOff>
    </xdr:from>
    <xdr:to>
      <xdr:col>3</xdr:col>
      <xdr:colOff>381000</xdr:colOff>
      <xdr:row>511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0F20BBD2-01C8-49BD-9493-B6F04B8A184F}"/>
            </a:ext>
          </a:extLst>
        </xdr:cNvPr>
        <xdr:cNvSpPr txBox="1">
          <a:spLocks noChangeArrowheads="1"/>
        </xdr:cNvSpPr>
      </xdr:nvSpPr>
      <xdr:spPr bwMode="auto">
        <a:xfrm>
          <a:off x="3790950" y="84153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260</xdr:row>
      <xdr:rowOff>76200</xdr:rowOff>
    </xdr:from>
    <xdr:to>
      <xdr:col>7</xdr:col>
      <xdr:colOff>304800</xdr:colOff>
      <xdr:row>261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F78D705A-70BB-4E2C-B588-1AF670B6493B}"/>
            </a:ext>
          </a:extLst>
        </xdr:cNvPr>
        <xdr:cNvSpPr txBox="1">
          <a:spLocks noChangeArrowheads="1"/>
        </xdr:cNvSpPr>
      </xdr:nvSpPr>
      <xdr:spPr bwMode="auto">
        <a:xfrm>
          <a:off x="6648450" y="43710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555</xdr:row>
      <xdr:rowOff>0</xdr:rowOff>
    </xdr:from>
    <xdr:to>
      <xdr:col>3</xdr:col>
      <xdr:colOff>381000</xdr:colOff>
      <xdr:row>556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B51E7D76-8750-4445-A233-E87C42FDC3A5}"/>
            </a:ext>
          </a:extLst>
        </xdr:cNvPr>
        <xdr:cNvSpPr txBox="1">
          <a:spLocks noChangeArrowheads="1"/>
        </xdr:cNvSpPr>
      </xdr:nvSpPr>
      <xdr:spPr bwMode="auto">
        <a:xfrm>
          <a:off x="3790950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60C73158-ABAE-4595-8F2E-121CF96B3879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E241F944-0EAE-4670-A075-A278A2032A0F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557</xdr:row>
      <xdr:rowOff>0</xdr:rowOff>
    </xdr:from>
    <xdr:to>
      <xdr:col>3</xdr:col>
      <xdr:colOff>381000</xdr:colOff>
      <xdr:row>558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5B12F1FB-44DD-4B4F-AC70-137CED83D67A}"/>
            </a:ext>
          </a:extLst>
        </xdr:cNvPr>
        <xdr:cNvSpPr txBox="1">
          <a:spLocks noChangeArrowheads="1"/>
        </xdr:cNvSpPr>
      </xdr:nvSpPr>
      <xdr:spPr bwMode="auto">
        <a:xfrm>
          <a:off x="3790950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66DBE07F-16C9-4481-AC42-B439390564D4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276</xdr:row>
      <xdr:rowOff>38100</xdr:rowOff>
    </xdr:from>
    <xdr:to>
      <xdr:col>9</xdr:col>
      <xdr:colOff>381000</xdr:colOff>
      <xdr:row>277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95D3F3DE-B5E6-4290-AC3B-3BD9A10B4594}"/>
            </a:ext>
          </a:extLst>
        </xdr:cNvPr>
        <xdr:cNvSpPr txBox="1">
          <a:spLocks noChangeArrowheads="1"/>
        </xdr:cNvSpPr>
      </xdr:nvSpPr>
      <xdr:spPr bwMode="auto">
        <a:xfrm>
          <a:off x="8191500" y="46262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2FA91971-2017-4A95-A166-C5854612E6B6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E551DBAB-3B84-48ED-976D-12CB623F353E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777E7E38-8451-4E7A-9269-A3EC08BDF6E0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200</xdr:row>
      <xdr:rowOff>0</xdr:rowOff>
    </xdr:from>
    <xdr:to>
      <xdr:col>9</xdr:col>
      <xdr:colOff>381000</xdr:colOff>
      <xdr:row>201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41554B66-5F95-4CBB-8C62-C172E378A152}"/>
            </a:ext>
          </a:extLst>
        </xdr:cNvPr>
        <xdr:cNvSpPr txBox="1">
          <a:spLocks noChangeArrowheads="1"/>
        </xdr:cNvSpPr>
      </xdr:nvSpPr>
      <xdr:spPr bwMode="auto">
        <a:xfrm>
          <a:off x="8191500" y="3391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A61AC53A-50CD-43E5-B0B7-482AC6E3E2B7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5F8A3F67-2EF2-4F5F-AEC8-E14538C35C1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A164ED28-04B5-4925-9738-C819C523DFF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BEB6474C-4995-4A41-B43B-AD55BCE69DC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4E4DF712-FAC6-40EE-97AD-D3FBE29EA14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3BD0E6D9-4159-4A5A-A6C5-C4ADEFF7F5A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5697081C-73D2-4CB7-8BFD-50F09FDFC70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EBBB3721-BC09-44BA-B785-7757A8B7432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035840B0-B9CB-4C95-A74D-C8A265C57C6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10CBA1DA-FC83-4EFD-BB77-CD59B21EEC1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2C22183F-D28F-439A-ADD2-7DF4A76BBD9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DBDA7218-95D4-4942-92C4-6998822027D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0EC74BD1-55F2-4451-B2C3-E75FAC1AD9B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6BF131FD-D194-4DD1-9EF0-B5FB69A15EB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73B5CBE8-3193-4D2D-82C9-DFEA9F0FB9F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1CFB095F-7C0B-4472-AD4E-BCFBCF65543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B6052A80-A40C-46B2-BB7A-558FB5AD723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0E821DFC-C3D3-4BBD-AB57-E4DBB7A39E5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2182F1DF-41FB-4A8F-B9BF-1EAD086B992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C06EC93B-BEDB-4BDC-8687-0A1AA8C3B7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FEDE9C8E-635E-4DD6-A1E4-4D29C6A823B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C606755E-D2F0-44C1-A5DC-1FB75788D1E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7E443D71-0AC0-470F-B25F-509E19C407A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DAF87F80-C79A-457E-BBDE-FFFCA8EAF12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A2BA5523-2D52-4F3C-9146-A1C2AEFDA15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E53CCAD8-77EF-40E3-B194-2363064239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6E7F182A-5F2B-4B92-A379-AA3E62BEC3B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2F379878-ED3F-47B9-B7C9-469EFD8AE0D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8283B48B-2FA3-461A-A5CF-8E116436D3A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4CFA0BA6-BFBA-4F8A-8979-FD4AB74502B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12BEAD0F-1C8F-4E1D-8449-DA7B6473BAB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3373C043-194B-4D9C-A02D-5E83E5EEA98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E283A528-8682-4BC5-BDF9-2BF0EE545D5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5C1B5DA6-79B1-4A33-9272-7CD442B4C23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FFADCBAA-6F63-462F-916E-009600F634C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8BEABD3B-6E40-41DA-B7EE-93355E48A2E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18DE14D3-EE6B-496F-8F07-3B7DFAADD0D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35E577DA-CEFC-44D7-9A22-A432443E69A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03034F4B-55B2-4763-AD46-C97DF10A429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4639C50B-334C-4270-8276-2163C7D22DC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057DC072-3D79-47D9-A362-5D43AA94CA2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F3A6192B-E55E-4B27-A303-A2EB953834A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5A6798DC-71D9-4FB1-A976-078835EFF2B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D9E2BEB7-6246-46FA-92F8-12C60685716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871D757D-AB40-4197-A752-9D8340BC1F6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38AE5715-4BDB-4C89-AF9B-ADC08738991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371E8B89-C808-45B5-85C1-E1238DB0067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9F7E89F2-993F-41CC-8C3D-8F52E89DEE7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D6F07E0D-6BBD-4A9A-AD74-DCA8D6FEDC0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25D1DDCF-D045-4474-89BF-D5D11BB902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88CD5195-7F78-48D4-A69E-65B45912510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AE587A3A-F58E-41BD-9BAE-B486083791E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4A3F5102-549C-45F7-985E-A41C2BEB4DE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2919AF0A-4679-4868-BA67-A94556FB4DC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5A0C6D9E-AF12-4152-AFFF-AAB5FCAA07D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8743B5C0-6063-4866-AEAB-09584D91C98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1FB9619F-7153-4DD8-91E7-68FBADA02F4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A1C4E58C-6AE3-4FDB-88E4-97456A26311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CC43DF63-BE41-4F4E-853F-D9F461FA46C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07C8A35E-0A97-44FA-82B0-94F4FE4D830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B2A3EB3F-00AF-4F66-BFD5-A4D23D643FE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36B5A3BD-09C9-477A-BF16-4CE7E94960E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119C0209-556C-40AE-A332-CDF5A79BE4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32D14CB4-5840-4450-B462-A56ACB8F126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442DEE5B-5A97-4A03-83C9-6436C3DABFF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3A235558-098E-4A4D-9E21-D8F694CBEAD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51AC9467-5BBA-4743-AF80-7B03D11B364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C92BBEAF-2E06-4526-AF4F-55C972C27F6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CAA94211-302A-4FBE-AD03-B48453152FC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DCA6E84E-088E-4A1A-9027-B97BC62988A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198D9C80-F834-4285-8700-B0EFF699560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5544BA70-40C0-4966-BAEA-4B324CF450C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C245716D-77C2-4881-8538-3D04852784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D76D5887-0764-4D59-B970-283E6D84305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8C9AAD83-4452-4A80-B079-6BC47E4D04D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BA2314BF-40CD-4B82-A194-B25DA8206CA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41ECAA8C-571B-4AB6-952B-1999730DAA2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4683C355-E493-4F9A-8ECE-A2F4BB4FB16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50EB2EE5-7386-4156-853A-43501BA5D34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D2817075-C288-448F-AD12-F41D85446EA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FA3D1CE0-49BB-4548-97B5-706F3369FD6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EE5B99ED-E8E5-46BF-B08F-903A49FC1E7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6F50E6CF-E4B2-4E32-9CF5-033AD5CCB98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C21A2767-D8BC-43C1-8A36-1639891CC76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A57F46FD-9BB7-4DB1-BB43-3F7F78C66A8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DC417EA4-8CDC-4D25-AC3C-C492BC4CE87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A64AF080-A982-4D08-B1D6-1EC3872ACD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89179619-9AA7-4443-BE96-9060747FC27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81E413FC-ACBD-48C8-BBE0-DD128348E9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E8A78079-0055-41B8-9D20-E80ABF113CC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9BC36FDF-1D94-4C29-8F77-FB95D8030D4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4EAFC5EA-15C3-4434-99F9-10FDF4C529B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1DCF88DC-69D3-4B10-BCFB-39EA3EADADC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8F4A03BF-026B-4669-8E0F-416144A7130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4B6198F0-4DC5-4C06-9F62-3D91FC185C0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B2272AAD-DF12-4134-BCE2-1567DFD6723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DE9B6F17-C53D-4D5D-BAFD-8BBC8D35F8A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0190539D-16BB-4B7F-BA53-E4042643C10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DC673299-3179-4980-B14B-354E2FCEEE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3F7A1EAB-E1A6-4E75-9340-5D56855F7DE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4AD27CE5-0425-4279-9BC5-1B7C562B021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3B9269E2-02FC-4968-82E7-90F07294841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AA5BDBAA-980C-45D4-92A0-AB876911CDD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C1F99644-9BCA-4FC0-9C32-B7D5AD4B9E0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38FF347E-9111-4F21-A668-02E613C45C1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08DDBC77-432D-439D-83D3-97C4D715BBC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3BC5E940-36B0-49B1-B767-A8F7A339613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3F14614F-8B36-4ACD-89E9-4DACC9FDB88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4F9A43B9-C643-49AF-8C3A-3DE24BB13EB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C8CF2291-3B61-4B75-8FC8-62138833254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8CD0AEFB-83C7-4FAE-95E0-E4091D04100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0B4597BB-9A37-44A9-BF74-2766EDB7E5D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B35FB405-B889-480E-A948-9494361851A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06E58DB9-1280-413A-B9AD-4921608631A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9CAEE777-CC99-448B-957A-B3947B8F9C0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F8CFDB24-493C-494D-B136-F7456794597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F9922BC7-588E-4BE2-98C3-0982E2B63D6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0DA7947E-2CF8-4634-8A9B-C02C9B57723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0AB525B8-FEEA-4D0D-83D3-C1BC58235BC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E73568F5-AFCE-45E4-AA60-71B520C1B9A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4AE2C104-2668-4FEF-A8E2-82717728623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D5929A4E-5D4A-4BD1-864A-74E0F4E4CBA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8428898E-A5BF-4857-B5AA-5F278FBCCBC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AD52A4B6-B4BB-443C-A4FA-04032BC2F5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252D6ADD-1CFC-4364-B1B8-AA683D34F3C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309FA2FD-05CE-43A2-9CF3-18D814D0BFB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B1CEAA76-656C-4AAC-8978-03546F00618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D8AE0866-B3E7-4AAE-8168-E89CDD6E64B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528787DA-9A36-492B-9C2A-4C812AA3E82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D1E18D49-B947-4861-8C98-DEFF3CDC0AA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81171D3B-1884-449C-AF65-4CF17DC6A61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07CA7BD0-5C4C-4D94-8045-50A25F493C3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9F3D8239-9ACF-4FEE-B5C1-0946C7CC671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CDE9FEC0-B304-489A-B130-5B5ACA808DF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5A87E3BB-671A-471C-9D38-8590ACEAD69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ADC55DF1-DFF3-4C4E-9622-E38B1FCA36A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8EC80385-09E8-4402-9FC0-4CF83B179E3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79F458B5-3995-4951-A98E-2833F7BE9D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BCCF5B73-89D8-4AD7-A7A8-B473D0D0BBD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6F69D078-3CD6-42E6-8CA5-E694D789D8C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F20128CE-828C-4DCE-A0B8-6F1C1730DA4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8DC9A947-9D7C-429F-AD0E-16DD64E74C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8D2B8C32-BB98-4B37-AB00-249B4747732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42CCDE8D-BE15-49F9-8012-2D20327EE35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CDA3C24D-6BD0-4DE5-95B4-FF848E559EC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4097C43A-8E67-4407-9851-6BD388C1A29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3BF59600-5CD4-4F08-A093-3210DC108DC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237A5E4C-9FEF-4480-A234-36C8EACC67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3F6A3F32-253A-4A07-AA03-0989B141011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5118AE62-2A70-4F5F-88C6-9DD19537E1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20209ABF-3927-43DA-9519-1E9818D6E72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C5BE1D6A-3F67-45EB-95AD-C382E3E368E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8493FC4E-DA0B-461A-91A8-331140CA27E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291B2CE5-9A74-44C7-8F8D-B2445DCBAED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A09BAA1A-E6F4-4B4E-B305-151F0F7AC1D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3266BCDC-FAC9-4ED5-91FB-9AB234EDC0A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E1E0E6FE-D869-4B6B-B755-CD73173CF32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E3FB1800-B209-4CD1-AB8A-9DBE7919CFB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9FAB3C0E-54A0-44B6-93FB-FCCD55464BC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41D8C230-8B40-400B-8A18-81B5B687B75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61532A38-5FBF-4626-B577-E3BBC3E1ABB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226A3BF0-31B8-41CC-8B07-A021D865533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5D27E694-F75B-4CDE-953E-D71A6380078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40CEE26B-A27A-4883-841D-9D6A2558BF7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F617E1F7-8309-4373-89DC-8A9E1079AC0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4AF95AAC-321F-4B73-9CAF-1622DF6D4D4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1049116A-0F2F-4A27-A76D-67072039110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B07F09D0-0CC7-4359-B999-07BDD64FAF5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369CA778-0B75-4279-8CE1-4A2630F32E0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7C357E8A-C5F5-4FB6-8741-CC79AAAE8D2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A3487FD5-5FB0-4806-A33C-5FA967766EA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C1A27725-B876-4F80-8C85-8642B84F192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7A53A424-D78B-4617-A665-026F925CA54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210F47D6-BB08-471D-8F93-1D4A5BC7F57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0B1A1337-A496-4CFE-94EA-C4721EC22EA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DD2CF1A0-3E6F-4B75-90F9-3F064A2E125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FFAA04B3-C846-417F-B839-0EAB8E2DD58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43E77E9C-38ED-4ED2-8A57-54DCD16EBE3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65ABF86C-6EBB-472F-A82D-0C47ABCC7D2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DA447CB8-47FF-453D-AFA5-F4EFD4B8B44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643301BB-247F-46C7-8D60-8622B83E82C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89A39427-7E03-4DCA-B19F-47462F7CB40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51DB9065-F989-4F10-9EB6-625278B81CE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4CEEB12C-D770-4E73-9C50-A8D484F3BE4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6A39DE03-0AAB-4094-A270-9D1418F06CC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0E2D8E98-CFDF-46B9-8117-8CEF095EAFC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D0EAF718-55C6-421B-84A8-025D40ADBAF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E3C7D9F0-6461-4BC2-8913-6214F1FFB37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CFAB9C02-A38B-4A46-A028-525C7720CC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7A9DC16B-A806-4C04-9D64-D3A9C7ED6D6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2009C232-536D-4871-BA7B-5FD9A0BD9BE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2B90730E-ED4B-41B0-ABF0-B00754C20B1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0C08CAF9-4325-43EC-A257-91CF7B0BCFB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8112F8BD-565C-4923-B027-9E6D1E095B0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524CE9F5-8F55-436D-8F0D-CC8E8B65200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F5F10417-D3F7-4E0C-9371-84DA913647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52FEF673-065C-46F8-9846-83C7708028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85F23310-A571-4545-B417-D38477FE9CE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7C822858-9FAB-4B8E-A1B6-6AF3536893E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A8165140-B6B4-4319-ADBF-4F33F4AB8BB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AB5F3596-069D-4A55-B3A9-B358B39CBA8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ABCE388B-5DAE-4246-8F9B-B53121EC962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B089C4C7-6152-46A9-907D-2DE7531DE43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BE34EB35-B653-4C1F-B732-6430D7B2A92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5589830B-E20A-42E4-8446-50DD9BBC2D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09E437E8-B0C1-4090-BB5F-03BBF248FA5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A87C3E91-4F07-4937-983A-FBB2F08E25B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7FA87D62-24E1-4D5B-9204-EDBA2539B9F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74422A75-108F-459E-A11E-B6729DBB0F8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95D07AEA-4401-4ACA-A5DA-94F89E5B6F7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2CE168DB-A9E1-435B-8F55-9CF9BF6962A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5A1339E2-9302-4784-AF3C-8902250C8FA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1CF14E01-4E2C-4325-B149-0010E870324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E0478426-8AEB-4304-A5DA-6F002D7D365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EEBAD604-5BAF-40F7-8651-0D6180B65E6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CF77030A-7FFE-4BE9-9CA3-3CD33A78F22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BB3F1F2B-8CD1-420B-8D2A-0BA8C4D0449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80A63F0F-0109-4CF8-80B4-20519EA8CFC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F9B53E72-EFFB-4BD7-9B07-7B880135972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B952F536-5447-4A12-A828-5B17E36EB36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448FD8AC-5F7D-406F-A974-F6B29BF4192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E8AA9F96-EEE7-46D1-9355-066C138B340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B2132E4A-A8AF-4AD8-BA87-07265B6C8E2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1B4A4B12-8052-4D1E-92C1-92C19EB01F4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34267FD3-C747-4A42-A683-E874BD78337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59AECFAC-84D0-4651-B2F4-1BDC8AD0254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FC959EBA-B46D-4307-9A46-8EC59DD4728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6DC9DA69-6D48-430E-BB82-E9AA9BC09B7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E5165444-91E0-4685-BF3F-CD1822F6AA8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BD670863-B1F5-443A-B345-5C805FEE497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B558C339-1C39-4278-A1C6-5D066669491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68506BFC-5CA6-4142-A117-ED273FA0F50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CC5B6DA0-8D32-453A-BD2D-2DB3F01ADEF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0BAD2AD8-E271-45ED-81D7-46A460C6CF2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2B14D426-A745-4178-A9B7-7D0E129081C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1D8FE226-D25B-441B-ABB7-F02C2A890A9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C79B37E4-1013-4D70-B7DF-DB33F5E4B47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D5D465B3-16F4-4B26-A62D-1AA1D865BD0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E7ABBFEA-3350-4933-92FE-B3AB02DD3FB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6592BB11-1144-4FCC-A7A9-CC56C5D014B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CDAC2EB7-76E3-46D3-B809-CB3FB66EDCE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E6211FFD-35FB-47EA-ACB8-52E4427BA7F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103FBF3C-DB2F-4948-828E-C23FA793683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1C05F21E-AFA8-4A41-B968-B4E4739C2BA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B1690F58-4BA1-4B3C-BD1E-7F7402847B5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1D6419F5-39FD-453C-9589-CCE4C2A4933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A778781E-510D-43E2-90F1-351CED34657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1E47A29B-4B70-4904-A421-6B9E1B4A8CD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F6076E48-CB72-4B75-B465-56D86B6FE5B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05BBAAAE-F531-48F4-AA79-38955F6C0EB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292990E5-007A-4145-B102-95EDA47BDAE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23E6372A-686E-4043-B17E-A79B950D360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6026BE57-D93E-4A90-895F-4C78748C273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0611A2EC-41DC-40AB-844F-EBC801386B9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E3330075-E4DE-4B53-A5F9-7D2AC3D234E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8948B9A8-4192-4E7E-9F5E-E236D61EF44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1A55591B-940C-4D0A-8844-9DA703FF58E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D66526FA-76C6-43EB-AF2C-B1FC342EE15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C04D017C-7786-4021-99DD-38E738561E7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0FAF20D1-7B00-4CEA-B32F-BE68F1960B2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36E47F4D-09D6-4F7B-865B-A7E7A3E20D9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8A3052A4-5C3C-4678-8EAB-49397BF8676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040541B4-AA70-4515-9FB5-0BDB53CE630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F6F65B31-2EAF-48F1-922D-F4AD85FFF29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C24DBB8D-1E33-4BF1-9B9F-C217A77492E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E01D2A6A-44B1-4D17-9B7F-A5A3BB69019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F625BCE8-B1F1-4B58-A339-00CD7AB04CF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86299C46-F35D-4CB6-A4FF-EB76359C6EC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44847AD8-1A40-4561-B9F7-87EAC9D5C8F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F40A186B-BE8C-4055-8931-1D4D92480F6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CD668C22-5CB6-404E-BE57-8618662C5E1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9281DEEE-D7AE-4783-9409-D126EA52FD9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5EB9290E-05EC-4574-A2E7-0D28A6DCCE3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8404AD79-8F94-4A3A-94E9-6204A23E008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06107278-A1FB-439E-B0B0-6958996CE73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8D0F8857-5282-4C47-AAB2-FD86FE55AE9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1A3F7481-4D5D-4726-8946-3A41DA37876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660BF89A-6A19-450F-9DAC-FE00EB27174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10AC3D59-6AEC-43E0-A1FF-3376E56097C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1B92E307-976C-46C6-ABF8-3955C7450EA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88B97D86-4F13-402E-B597-9DBA4708629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63D93078-21F8-4D59-8243-80097C0F66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AC0FB76D-52B1-4D79-BCD0-8F15E735E23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7D36EB31-8B6D-4A82-B64F-EA6CE71E194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24DBBC40-F709-43AE-B009-209BC4D37CD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321B5C1E-52E4-4075-AE90-72594255D2E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60DECC40-34C9-4AEF-B7BC-4A28FF33011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084AC8EA-FA7D-4617-B043-7EB6C20E809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F068AA14-19CD-4141-9AA6-2FF27727332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6559A248-4224-4749-A345-8674582B785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08ED5DC7-70DA-4873-80A8-D9C5381B01C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317F26D9-95AE-4CB0-A896-F18084CDDEB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52743521-F2BD-4695-8E72-6DA4C18E8D7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AFEF6D1E-921F-4DB6-87BA-7485A2C15BC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781C89E0-551F-4EF4-B720-72F8FA65111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63A980DE-29B6-4FF4-989A-157B48D8B67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0E538DD8-26DE-497A-B74C-7058001AF66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29FF0322-404C-4783-8509-F75244EE1A4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2C645320-16DD-4156-9E05-24D59998A21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1DCF98FC-0C48-4CB2-B32B-66E71653061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61D6B4E4-80C9-444E-B391-53C1C143037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CACB128E-C7EB-4A19-BE03-6FF83B339FA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EA90EC5F-0DAF-4F40-81B3-FB106909389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731C1E9B-82BD-49B1-B043-B946E30E518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A75622D6-5D82-4840-BF4F-6CFE6682497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EB7EE701-45BD-4016-A8E0-07BA1B407D5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5607655F-AF96-42F6-93AA-2E2331DE682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9CAC3B0F-E33F-4CC8-982A-CD88430D740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D63378B7-5DD6-48C2-BE3E-06FC0CF9544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892847A9-FB12-4E23-B164-CBC046C780A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9C8ECC59-9ACA-467D-8BE5-3C6A03DB212F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87CECAE3-FE23-4B2E-AE6B-7483AF2DDFD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EA0E1B7E-CC0B-47CF-8105-8D3651E85B3E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FBC13C1D-3954-4F7C-BA30-17F46A72657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9B7929A3-2108-4CA4-9848-6291C4BD76B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A912C21A-5A77-491B-8135-0ECD6BF2592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2A11A29A-FC7C-40AA-9C15-480ACDD1B36C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C0143959-C682-4409-862E-6BEFDD8DCD1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2A954B3E-702F-4A05-A559-BB063C22452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951AC1CA-4056-44AE-B830-600A3C117E6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31DA667A-6966-4C56-AF88-F1CC534D201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57363F63-2C04-4DCF-9B86-554C166FBE8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149C32D9-F947-4D74-AF7D-5BE66EEFEB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AEB26A1F-22F5-4D01-A0B3-F8B2C92050F6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DE4A3274-66B6-4E26-8838-BDC6B7DC55F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45F91752-F3A6-4AA3-B26F-3A3CC0A75DC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64AF12EA-50BE-4FD7-9461-27075D5E071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3E59BE26-4EB4-4CCF-9D0F-199C833B6EC5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677983EF-17DD-4DB3-982D-728D134BAC81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6E9F8747-CAEE-42E8-AA12-09CE76419E5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EDC48314-5DD6-4CAD-9CFC-8EFF4C30E4C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8294291C-2C2B-4A97-8634-8801087A69D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8ED6757A-9313-4C37-ADB1-4868318D706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A782D519-9FBD-47F1-A084-2A9CA69D135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E61AAE34-6410-46E2-B5E7-DCFC4B10D15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CEE37D65-8B12-42CE-AD32-1D1F538AB542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2FBB939C-D61C-4716-9987-EF136B2838A4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71269E49-A63C-46C5-8108-4280B7B1EAD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AF6EB999-0A8D-4862-817E-FBF2042D73A8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EAED1FF6-F520-4102-9B33-A852DCCA2F83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2E97D099-6E5F-4375-843E-E1806024ACD0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23E214D3-9AEC-4712-889D-1631E63E571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A8D85845-E3E2-4F68-9304-B4A81667AF07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B3B7A188-1DDB-4A4A-A9BB-19B29334D59A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68F0F2E7-E82E-4BE4-8AFC-1B68EF177CC9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CD53CC10-5D29-4702-9FD2-3F21F23570AB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76200</xdr:colOff>
      <xdr:row>322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0B311391-51E8-4343-94BA-E8F46252E4DD}"/>
            </a:ext>
          </a:extLst>
        </xdr:cNvPr>
        <xdr:cNvSpPr txBox="1">
          <a:spLocks noChangeArrowheads="1"/>
        </xdr:cNvSpPr>
      </xdr:nvSpPr>
      <xdr:spPr bwMode="auto">
        <a:xfrm>
          <a:off x="4857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C7F9E0FD-1963-4307-BD0F-AB7610EED187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A4F279B4-F407-4FC0-BBA9-FECCEC774403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321</xdr:row>
      <xdr:rowOff>0</xdr:rowOff>
    </xdr:from>
    <xdr:to>
      <xdr:col>1</xdr:col>
      <xdr:colOff>228600</xdr:colOff>
      <xdr:row>322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9062C16A-74B3-440D-93B8-E6AF6D26C9F1}"/>
            </a:ext>
          </a:extLst>
        </xdr:cNvPr>
        <xdr:cNvSpPr txBox="1">
          <a:spLocks noChangeArrowheads="1"/>
        </xdr:cNvSpPr>
      </xdr:nvSpPr>
      <xdr:spPr bwMode="auto">
        <a:xfrm>
          <a:off x="638175" y="53511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909746F6-4FAB-4B3F-985E-9954C8B2C157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60D2654F-AF28-4625-9746-9804A813E16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6785A075-FB7A-4F38-A5C5-8B92D697B10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3ACA3401-C861-43A8-A4B2-FE96100562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E40456E0-F3AA-424B-8258-7A18CAE66A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334B07A7-B78A-4CD2-9C9D-4397037FBA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21ECA060-DEBA-4F37-A77C-A259FCF79D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690D059F-6F1B-46BA-8B20-4269957CD96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03432DF0-87DE-4DCE-8F17-F3AAE7FDC4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AD86E4A6-55AD-4719-A1EE-1A2CE54ED43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D0F11D9E-C2EF-43B7-861C-D7B1F4024BE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A828637A-6EBD-48CD-8DD3-BB6AC0310D9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6DBFE6CC-8606-4576-A9C2-5AADA5FC56F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5194226E-0441-4D39-907B-6BEC1E88F44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5DB4526D-946F-403D-BDAA-876B6355F8A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655B206C-87B8-4BA7-94A4-94B7B69C54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6980CB24-E335-4818-8968-CF4D9D6E37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5518B994-BE04-47A2-A029-9B84154477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7983451B-C242-4388-9C4B-21242797D9D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441BAD25-FE29-46FF-9CC5-43BF2A83402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8AB6152C-55FA-4C60-A166-1CA294C46AB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2EE87E3D-E071-492B-8C0D-0D62FD0D540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AAB6F33A-9601-4F56-B3FB-F769DFE8338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314B1468-EF41-4B99-8B81-76EC9DC6A76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0A2FD5A7-E1AD-40BF-AF1D-2384FE79F88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AAE89FE7-D687-4343-A9E3-E6E6F7D0B12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78147D86-33A9-4F76-855F-624E963AF7B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AD8AE58B-8244-482F-B42F-022C7F0888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06ECF54D-2C7E-46F3-B003-C18FC6802A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7B98AA28-4723-471B-83DD-12E37CCBA95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40C240DF-1C7C-4E60-942D-DA22116344C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8015D1B7-8131-4E3F-9C6B-C363265CA64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847A95BF-B0E2-4AAA-BCB5-B9390D5DB51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9A4EC44C-C58B-4BA9-B577-34AA81BBFA4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0A78BF02-EF17-472C-8F20-46D4FF9F37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5876D791-1217-4536-A9D2-B114FA681E9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42358E90-4E2F-458B-9D16-4395E833400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5324A464-5B1D-4814-AA7E-55734E3209B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E133C7BC-FC85-4FA9-BA68-D0AD85C2215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95B3F525-8EA8-4BF0-8F87-EDDA7F44569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03DA27B2-C557-461C-BAA8-5D02897D36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7BEB4A4D-2095-46EE-B9D4-3EEDB50BC4B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31ACB79B-338D-45E8-8996-1C998C34CA9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46BF351E-6C2B-48A8-BF88-289B5506644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563D7DFF-A071-43DF-8BF2-24F8C4AD63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DC917F00-404D-4E30-AB6D-7C4FAEA0FCC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199C4F12-C30E-41D7-9B58-C33D4E6FE4B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5F786CBF-E56A-41CD-B6B1-01C47F7F95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C7FB1B6C-3091-4DDC-AB27-4B79647C038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A5DAC428-152B-4466-AA92-D2B4F66177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A937E829-4D21-4C6A-A2AA-9BB52B6E7E8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37A8EC38-7AF6-4E19-B438-C132077C2AE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2F305C47-BEA2-482E-9ECD-16D554D451E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EA032699-F5A4-460C-9FFB-0C1F8B4825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A7B32452-0244-4C1A-AEE9-6C3E6B33570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30920008-835C-4518-9FA5-6364077020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36F56972-FC99-4572-8490-67D4EF93812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B9933089-1D4D-4100-9065-16A08B96367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1260EC10-9579-433F-8CD4-DC5B8ED3D1C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C11CD8F4-6310-4ABA-86F4-107C6DB496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B9CA039C-C762-4648-9455-B99B9A5DF4A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A6728EA2-6511-43E7-9939-54E0A47713B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7ED0E063-1621-483B-B298-8C0C8DED90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90BB2AEF-5CC1-4AE3-819D-ED89F9375C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CD530C91-6C90-4659-9409-8A9D2CC4D79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3F752274-9921-49C2-8D67-353E3FDA96D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6420CB01-0C0F-4E22-8DCB-15AE6C0FCA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00AD6BF9-AED0-46E1-A132-B4AA2F5FCA0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E5DD17ED-5B05-49D4-89FC-C776E07368D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B3A144BB-10E4-4203-B7F1-D1C5BAE2916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D7AB9AB0-3E2B-4217-A081-B185E2D1B27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12DAB048-5BDF-4061-82DF-E291878C97A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A5BF542A-5B3F-4CFA-AF51-65572FEC4FC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742CFF36-ABE5-4A17-8412-6BF848F21C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01FFB9D9-2F43-40FE-A020-9332126919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1E2496A7-03C7-487B-8F45-13373F10A6A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0C0D134F-111B-425E-BCB8-7B9FAB6FA15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EBFF80BE-E44F-4F17-90D2-CF5D9B6968B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48038A97-3CEA-463B-895F-AA347830901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FD34B495-305F-453A-B91D-F1580DB4D66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01A2047A-9807-4359-A409-4F590FF859E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4CA4B8C8-CC23-4FA9-8ED5-F2B3AF105D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B991A1D4-264F-4359-9245-A112AE7AD4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77054001-1513-4465-9AF3-A0D08B570ED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24402581-278D-438D-98C1-9C3649260AE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D4F4D797-9359-4EB3-B10C-5E5DD53688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8A5866D7-6F13-4096-B7DE-D8021AB3D82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E610164A-520C-42E8-8C06-7071322CCB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1825F25B-6D1F-4B04-AFF4-AA3B4E5847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53E25826-5632-4D22-8A05-14C581D91CF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6D187A25-9005-46D2-85BA-E9DC11A709E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BBC62123-AF9B-4254-9BCC-52005866725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1359AB92-33FD-4264-BCAC-868BEDE1F59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61380CAD-2924-429A-B009-E3CBAE886A0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B1840B67-D55C-4767-AEA2-6D8CF1C797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570F3A0F-8DEA-4832-9E8D-BDFA5D882EA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FBC7655-829E-4989-9DA3-3A6DD8ADDC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F170AB74-AB8E-4B70-AF6C-DC4B6B450A0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3A2AD97C-6F6F-4B57-8AB9-4B2D3061B53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C4B902D4-A28F-4C57-B5FA-B997E5DACD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B3CD9838-1F18-4762-9688-36CCFEAA4E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3D6924A6-DC36-47DE-A017-F6EEC205C4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3B0389E7-8C68-46AC-8E6F-F2C162EB5FF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97180CE9-3C39-442C-9D09-1000F344BB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681F83F3-9CAB-4871-88D2-F2C2FD078B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D4890CAF-06A3-4E78-9DD0-BF32654225E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5BD8C017-6475-482E-9ACE-92FCD4936C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A9ECDF27-97CF-427A-8AB1-0F438C43ED8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10ECB4CE-9708-45C5-83AF-E5262963E40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53011FAF-2DCC-4FAE-ABBE-22FBB7B643D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6DE443A7-228B-48F7-8113-273042C18D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E8594774-219A-4C70-95C3-BA1C806D93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984AA5DE-0E35-4CCF-9F89-035D42AD7E0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FAE49BC3-0E01-46E8-BD20-79FBED19B73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E34B47E9-7EE9-4054-B24D-3BAD35DFAC4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9600FB97-0EF7-4EBA-B24A-887F5A767C3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E04505C7-986B-4331-87BD-44689EAC0CE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5742FC48-E3AC-4FCE-847F-171DD3E846A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4F16EDCC-AEC4-4257-83FB-EE8FB20D6D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6872668D-FE4D-4A16-8E55-B8A95BB8694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15A88FC6-D29F-42D6-9543-F74A4E4498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EE1B2AC6-106F-4ED6-BDF5-4ED87E73F3D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87422699-C4DC-4371-8C1B-34D8FDAE43B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FE127017-C681-412F-A11B-77399976870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43B1E875-2238-474B-80E7-5F2BD3EF243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480FC9ED-7001-4C57-8680-16B25FE1B58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3BA46DDB-9079-488B-892B-1980D5F32B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899AE347-B879-4C88-8254-3AD72B54B53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7703277C-A0DC-45D2-B76B-192B564F41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82649F89-E59C-42D3-9495-D64E703A3AF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A75061EE-0ABE-4507-AE10-FA582ED2CC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153FE7F5-3092-4BB0-B278-4F72986845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D9FB064D-5B7A-409B-BF48-4701441CBE9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F0F19A80-7B10-4C56-9BB8-A1100D09D5F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C6299FFA-B44E-43B7-8EBE-F1714C7EE4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7DDDF8AF-4788-44C8-9068-B1CB2CF139B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DD0FD729-F364-4649-95F0-DC4477A22E8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28F6B603-B0ED-4C27-9624-118F0B1B72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2ED1BDF6-2626-4599-9BA6-2396ED25A2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37EA5079-42C1-455A-9D7A-3BE98124991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9B34DA17-0450-4E86-A031-4480EA19C09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F8318E79-FE95-49FD-B075-F574D03AD38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95C3B931-EA36-4536-8E4F-BA165A7A196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4113887E-EA3D-4D08-AFFA-07EBDD83D85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4DA030D4-5409-41BB-8C5C-3BF7026EA22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76312663-42DD-43C8-BEA6-17274C1032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318FA738-8985-4678-99B8-968F9EE25FF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040EC40C-4F24-4BB5-8AFB-6778D990FD3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E0C671B9-B5DB-4CE9-90C7-D1EC70C576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EB54727F-8720-4C23-BB5C-A52997DE3D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CF1229D3-C85C-4E74-83EB-9BE3D31A60C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F1FD4AF0-2E55-481F-847C-B7BFBC1B65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DABF88DC-8865-4050-A339-0C623077DC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5508206B-0312-41EE-9FDB-85E04D793DD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18A7CAF2-658A-4083-835F-2E30B2D4372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71F1FA14-E448-489A-A402-38D7622AE57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FF82755A-51CD-45E1-A7AF-9B38EF1995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CC9B18A2-D2F6-40C6-8AC0-3DF121EB04F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1E2EB371-D932-4DF7-B06B-2E3FB3B1C4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B773C89A-ED9C-4E73-AE01-8D63462AACE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C7ED5E81-E659-4AD4-B90D-82DFE0AF13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721CBAFA-49EA-4856-80FD-6C32E36E765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A5DF2797-28EA-49C6-9E09-443172519CE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2B2FA0C2-AB0D-473A-923D-8E34B4E6997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06360823-76ED-4310-8909-9F0B650FE69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D1BBC5D1-75C0-4ADC-9272-E3FB89DEC5F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78A1921E-A1B4-4A20-ACED-8BF38F9E643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13EAFC5B-B653-4188-8E36-6C148672219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E0F5544F-3269-4B98-86AE-84B6FD08CCD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9A66E7C2-C700-4FD9-894D-66E9A73915D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E9DD7EFA-8837-4D8C-87FD-7088F86AFA9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450E74AA-60B6-4EC1-974F-861CCAE5D15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DF0E1B26-C921-4E2E-8F0C-8E7B52CFF5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BB066545-AB35-40E0-A477-2F5965C4377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75DFC951-9184-4E76-88F7-C9C0FE05362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419A7D93-623B-4A03-8FD5-06592DB31D4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BAA86EAF-F4C7-480A-AF8D-3F4523C916D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F106937B-692E-4FBF-BAAE-B432F83161B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E51F8F65-5561-4021-A12A-23618799EB2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EDBAD61C-D6C0-426D-B755-A3D62DE85E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0F994FD7-126A-4796-B6B1-5C58F45AF4A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ADA773BC-11E5-44FC-B404-894739CEE7E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3CD64043-EE31-4D46-99F6-99B6791943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FCA11862-D7D4-4E01-82E2-88469602FB5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852EA024-C236-4ADA-B56F-CB2F568DB4E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E3DA64DC-D0F6-4B23-974C-046C47CCD8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E1859F97-90ED-4294-BCC6-51825594BCE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EB1E6F60-813B-4267-B460-B10894F3D20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EE00A095-8872-4EB4-AEA1-88BCFACD057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E6ECEE21-9578-4846-AD43-DAE1875F4A8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1BAE857A-FE86-437A-BDCD-13756C14F9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BDE1F0EC-991B-4490-9841-CD57621712B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1723224B-6609-4AD5-B5E3-0CF22F5AE92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1D977D0E-6870-4886-9B40-3BAAEC3A41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787F632E-148A-47EE-A27A-516F9A4FF5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6574329B-7C4C-42C6-8C13-9E7CB35731D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3EC435A0-DBDD-427D-A9B5-33D22F81C7F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2122101E-9CFE-4884-AA05-0BDADD6437F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3C0AC154-D745-4416-A82A-7409A495C2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F1822F1C-BC39-4352-943B-330296A6ED6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53B2E6B4-47C2-4640-BD1C-6ED4CE0E887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8AF31BD5-E897-4CED-B5B8-1D178CFA6C3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3A8BFA13-1596-4683-881F-3F26AC3CE56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4ABA3E9B-C884-486F-B362-950EF67E70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35F7CCC0-A0C1-465C-A314-4CCBEE4FF0B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0B622B34-A5A0-4A55-BFFF-BC51AC0C6F2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93606817-2428-4E53-9C06-5CA66C7C6E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F7856843-66A8-4DB7-B844-FDE39B3187F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88C703A0-4D23-4B40-AC41-93EE480D522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32202291-2F1C-4320-91E3-A48A5F318E7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E03BDE4E-4CD9-4A36-867E-E89DF577553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998F7C75-05E4-405E-BB15-DD946CB7157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68D81CD8-85D3-4407-B109-0D7D45144AD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30C372AF-6E85-4C73-8117-C2A650F90FD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43C18751-92FD-4D64-973D-BF4B2274DE4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1E38614D-73C7-47C4-A941-54659DD37A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E9918BB1-8D5C-4991-A443-EA649A445A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5CB54D14-2B6C-4028-9709-6AF5AEC03B5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B9EF9650-402A-4BAA-AF27-4073630A7BC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9FB7D609-7864-41F6-8723-3E9AEB90AA9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6356F215-6D36-48D2-B426-8AE5817CBAC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1650DC6F-5B1A-46E9-85D8-398C568430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0BEBF11C-B4EC-47B3-8223-3D8A0B1A4CE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CF402CF4-9CE7-43AB-8A04-A8113ABDBD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167C7155-93E9-49B6-BA45-BB1011907D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E9E1E6FC-4468-4B55-AF42-194C755C122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4364E78D-FB61-43FB-B9A2-96512A380E5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B03B7464-14F5-48D9-BC95-91EB6BDAD55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942E2F11-5059-4A00-9608-9F44561D64A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36390254-5258-423F-AF43-1500D43B49E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B622D820-A314-49AD-8A36-2E694879B4B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55448484-25F2-48C2-8DAF-0BB4045BA28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419965F0-9579-4C7A-A5A1-0903C670E1B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97C9C92C-060C-49E7-8DD1-AEEA1E7C314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85B70E8D-5B7E-4951-93B2-E9A072FE43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96A22FDD-13AB-4F49-AA1E-7B1AD0B9266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EAF26958-9AE1-4B08-881F-366009D6A15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7C1A8F40-978C-46C3-8594-422E3DAFB99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EAC27045-63A7-4E4A-A63B-216D118CED1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4DB9926A-5D15-4F9C-9942-BFC4EE88D49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C88833FC-5D8E-4846-B922-F1439C614C5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0A734A47-65BE-4E30-B1B3-4336DB7A110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10A9B571-7352-4264-B952-E6CDAC96BEA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9CF8F661-6261-4857-B3AE-EDB8439371B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2B032C5D-E38F-4B98-AF77-6BC591DF409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A8801715-0FA1-46E9-895F-9D794D845E6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084D00F8-5B7A-42E9-9CA5-0275A1A241F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FF6AA4B2-23D4-40FF-BA77-EAF2A79C90C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198996D5-8F06-410C-B4D4-50DDBD93310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79C9B4F5-1B8D-479B-ACFB-9047967C232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518701BD-DEF4-4D28-BB3C-D6BA04A8C51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FFA729D8-44C5-4E84-BEC0-A5FE856ABE6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019EA1DE-499D-4A61-AAF2-14D5B1DCE45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E1C39163-9CA4-48EB-BE3D-E1E3FB86FBB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292298DD-B7BB-4731-9917-C501520562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09730B87-31A0-4A09-A0DE-77BD4B2964A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0E660FC9-30D9-4DDF-ACCC-CDFD5043E8C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41E1240C-4B55-4F79-8995-47A4273F82F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056E0FCE-B393-495A-8A33-019C8E16720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640F3F72-8C6B-4AA2-8DBF-C6054242C7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11693FB3-C619-4B1E-9BA7-3BA3DD6C768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327A37CD-CBE5-40DB-B55C-A1B635B1163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288D5CCF-518D-4CD8-9B32-929ED164B5E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22F53135-5A6B-45BD-B4C0-7668BD989B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1550F9C8-086E-44A4-978F-63A56498CD1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938A956B-EA31-4258-8C51-DB8B9B8D59F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C439B8EB-D357-47D0-9935-55CCAF8DBDD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4163E104-7DCA-4AFE-A95A-765BE79367D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459E00C3-3F14-4770-9B5C-F3CD67A4F9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07A1D338-CD98-4668-BB05-9018806D2DC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75DC80FE-48A1-45E0-BCE1-2090088A43B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668276AB-FF06-4835-8581-75E84A85F1F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50E24B0C-2630-4F78-AD08-36A361AB14D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9AF84200-88B3-486C-B28B-108235700A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DF0DA3C4-B02A-4910-94A1-DCB8E3B3E5E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147C773F-9A0E-4967-9619-5F396C8DB43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AF988309-3B9F-446C-A5A6-86DF5823C2A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4A6D353D-8063-407E-8B90-D3634E79958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3AB2747F-9376-41A6-931E-D078D000BD8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12BECE98-63FC-4717-9753-3E47B8984E9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EA80CB36-971B-45FC-A370-BD267834F34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6C4397C1-F25C-468D-B7F2-94AED5733B4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FF905C63-A12A-4D4C-8021-8E49AA234C6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9141EA0C-6C93-4112-80DC-EF95220C55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CC5798C5-C74D-4B5C-BE9D-AC867CD5363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68DB8130-EBF4-4C2C-8736-B91E2AF7901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65D93C00-99BE-4396-9960-E74BFC4F636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8090448B-BEAD-42D8-96EA-9AEB06C5B01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FB49BC5F-E076-4790-BB23-8B417D9CBEC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33572BC6-B77A-4F8D-8898-9215E093902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29E44494-8AE5-4FCD-8860-CD6328C0C67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22F11807-1564-43CE-B5C8-C7F9DDFC35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D2CC1E2B-389F-483B-8E7D-460705F09B5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6711D2B3-712B-41D7-9990-A86E3F33497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35910193-8069-4302-8F07-3FEB6BDC9D9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A623EE76-01CD-4740-9F8C-6463173665F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345B0D81-F84B-4C87-8678-9C4FF876F5E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4CFE5C84-91C0-4469-8C1A-79ED439D21E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9F8AAC6E-75FE-4C14-86D6-68895AF52A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FE34C3F9-0FFE-421C-9720-1114A689372A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F5671D6B-9BCA-4867-A5A0-9D02665AC88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150F8754-EFFB-45CB-A772-5583967B355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EE9FECA2-19F1-43BB-A4B5-231738B1A38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066C32ED-58D6-411E-AD56-3BAC63B44AA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ECACFDB9-79F0-4E8E-BC26-E9EB1FADF4E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F72D345F-46E1-4ED0-8A49-94CB8999B4B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82F34A58-A246-44B6-927F-3145A2F18A2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9B054A99-493A-43A3-92F8-947C5ACE434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DC0FBDAC-D32B-4C60-A6B5-8DE438D9673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C3A7087E-D541-4A66-8C20-9AB417E9646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C204699C-A40D-4FD2-AB2F-C705B10C5B7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987F35F3-AD35-4D9E-A754-94D524E5A14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71C5E7B8-335C-4320-8CFE-255916DE6F9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17763E17-0739-4004-B507-3424005D9C8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3348839D-1CF3-40F7-BA30-185BDFC6145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999A6F2F-2450-4029-AA4D-83E55F20E8B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BAA329B0-077D-40CF-8395-B13540BF3D72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EA764F47-B6B7-4C76-9420-DE739ADF3ED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28532420-D4DB-4FCC-9CD7-A6B2A391AF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D9BE0A7E-D943-4A9E-A732-5F4F6AE52AF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142887F8-21F5-4D39-97C4-59C0FF289A5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1D4CCEBB-7BE0-4B06-8BAC-4D46CCD013B0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39E8C9AD-258E-421A-8076-46F0C5CDBD1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BA5AD82F-514B-476A-AF89-F3E7FCD6602B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23B7DECE-9233-4A18-8F73-BA65A6F044A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ED864AAD-5C2D-4CD9-A439-6978ABD65C4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D9928EBB-6950-463C-80C1-E9FCFB9200D5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F767E59C-ECD5-4EDC-8547-0BA24793189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CDB22BF7-D0A3-4221-B402-7C4A552B6F2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CAD5AB3E-A7F1-444A-99DE-C5ECE0BF844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143566FB-70D4-4901-B6F8-9CA353F4C47D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64FCE18C-8F20-48CE-95AB-943AA9CFE337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1F6A2C37-96CE-4E3C-9BE1-90705A7CBD1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8F75D3A2-D4E9-48DE-84C8-CE2C4D2608C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02F066E6-6042-4BB8-9AFC-8035AAD7262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835CC2B7-6252-476E-BA5E-AD536F395CA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12299FE4-7FDC-4BC1-BB30-84E1FC8A777F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EAF16008-713F-47A3-9BB2-D73E6E56950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E1E8AED9-3525-4BDC-A816-E92440072AFE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AC5E077C-C349-44AF-9DA1-D14ABFE14BC1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AD54CBDE-B5A7-4E0B-B2F5-799324F02D44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E656F180-4870-46F8-80E1-D92B03906E79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343B204C-6D29-49FC-BF1B-FB9458D2530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9ABC0CE9-26DB-44EF-97CB-FD1607F65A9C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542825ED-D8FA-4301-9823-17FB3FAD9756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EAB4EEEA-52F3-4930-8310-C09944838243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76200</xdr:colOff>
      <xdr:row>453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768C4399-1377-4614-9EA5-DB48E11505A8}"/>
            </a:ext>
          </a:extLst>
        </xdr:cNvPr>
        <xdr:cNvSpPr txBox="1">
          <a:spLocks noChangeArrowheads="1"/>
        </xdr:cNvSpPr>
      </xdr:nvSpPr>
      <xdr:spPr bwMode="auto">
        <a:xfrm>
          <a:off x="4857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4BAB13F5-DC39-4AEC-BDD2-6AB91ED4AD9E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0CBDFE42-1815-4329-A695-18F5E225F3F6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452</xdr:row>
      <xdr:rowOff>0</xdr:rowOff>
    </xdr:from>
    <xdr:to>
      <xdr:col>1</xdr:col>
      <xdr:colOff>228600</xdr:colOff>
      <xdr:row>453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732CC519-AAAD-43FD-900C-2E0F5CC59928}"/>
            </a:ext>
          </a:extLst>
        </xdr:cNvPr>
        <xdr:cNvSpPr txBox="1">
          <a:spLocks noChangeArrowheads="1"/>
        </xdr:cNvSpPr>
      </xdr:nvSpPr>
      <xdr:spPr bwMode="auto">
        <a:xfrm>
          <a:off x="638175" y="74723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E57E2605-84F5-4FBD-841C-C94A3AD7BAAA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CDC7F848-B28E-4A32-819C-13888253078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0C044EFF-79D1-4717-87C6-DC7FFEE19FE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6AE14898-25D7-44E2-B294-DB5F59A76C4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50664148-5744-4D21-9E5F-A52A756EF8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422968B8-69E0-48E2-B55E-4EA6DF9234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190CD609-1484-4EED-B6A1-D9D22250F8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8BD40E68-8B3A-4063-9F15-E331528BF1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7ED79D36-B770-4A4C-A7F6-D878BB39178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7FCE2E87-58DE-478E-944A-A30EFAE6E1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2001E13C-799A-4007-90C4-87C62DFC557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2370FB18-D3C7-4EFD-8045-2BA6A8ED3CC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D238B7E2-BDF9-4880-84F8-654B8FDAFFA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9E85C9AA-BCEC-46AA-9A3E-CD342C58CFB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80E064D0-6E4D-4A92-9F39-AE960B7BD4F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5D8059A6-4003-4BF4-95E6-721EF918A32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ACA5CBFA-489A-4EAA-9B33-AC80AA758A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5EAFD235-5E00-47A9-9935-5980CF47824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A87A9D2F-52F4-45AE-A26A-09D71F98221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281847D2-BF28-4FC3-83F8-D3C48CE182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D1BBDE74-D80F-461A-B0FE-DBFB4355EF2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C0536399-78AE-4CF9-92B8-5705CB10AB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49664ABD-59A3-4500-B0C6-69B17378D6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8F6C4181-6D91-4B87-97E3-9155C60BC7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2750FD18-3EC3-4694-8987-68DC20DE1AB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4E87F925-65E0-4A58-91D2-539B5FE464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97333376-AC1C-466C-B57F-B672E1E3677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DADA4170-57AF-47D7-A520-6753115562B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87C94A6F-A896-43F2-9E5B-98DAA3576E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7BBE741B-C4BD-4190-9885-D01689FBBC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A17DE166-4865-4310-8358-281100310E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176F1505-4D68-4E16-8D77-06DCF2841DB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79BE1E03-5C99-47FA-A411-186E4D86A05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D8D9A3E6-6436-449F-AB8A-42E39EB25DF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C14C9591-386A-4503-82F6-90D4391255F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920E3E93-99D2-43B2-B7E6-3235CC080C9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F2518729-3506-47C6-A3A2-20D016C6D39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82343498-95B1-4B3D-98F5-3EF949989C2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7693542E-96FF-4CAE-B369-A71D1201F8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613D2AE6-9133-4D61-84EE-AC31A8F9E4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C0E53838-1CA6-44AE-BA34-72764F06943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AA6DB4A2-9227-4F91-9481-5B62DE2A04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E7920936-D3AC-4EDE-989E-018F2BFA503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3BC39FDB-EB85-4007-8792-2027C1C054D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D7E6E645-AC5A-4FB9-B051-2F4FDCAABD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8BAA9E5C-F696-4D81-BDDC-D3C730BF508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243F3D57-9956-4C3E-A7B2-7231B60C191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2A5562F7-6D74-4D65-B987-3B030E6A96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FE86330D-1C43-4904-99C9-5CE3F252AE7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6FCAD539-0EDB-4FBD-AF48-33800607209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7E13E474-81EA-434C-97A8-492EC420CB4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E9B99F0F-15A7-4EFE-B577-5D85804481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9CD33299-0616-411D-B540-0CD62261213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AB64A427-2936-40DC-8100-4BE8815BD25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B2ECBF71-75AE-46A4-B512-F02BE74DAC9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6645291E-AC5F-42AD-8AEB-678E115A536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93E57F47-F274-46E5-B10B-57E346926AA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3A9E5764-4EC7-4CE8-AD60-22178E23A49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9115DCBE-3060-400F-A947-1F2EAA436F7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8E735932-D826-48EA-9223-C209AC8E0AE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0B29DAD9-49D1-48BE-BD1C-CEF467185E2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D6CF1C3D-9A84-4608-8409-A17B470B6F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59628F8A-38DC-4FAC-9BF9-67611EB1DC4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9FF9B1A2-0879-403C-A7D5-40E3CC03F6F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AB036994-6053-4D81-9FB4-EAC86404C2B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8778B7DA-A4DE-4A57-9AF7-519A80C7A5D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39CAB55F-0B1A-4434-AD0F-4450390E852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F66E3797-698A-422D-BB3C-E34182A438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8E2A5F05-34F5-4BF4-AD46-D1C1C94ED0C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71995BD9-E42C-49BA-9D53-7232D73DAD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B2255F14-793C-49BA-B951-1D25435994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C841DDBD-066F-4248-B5D6-517D2AD6F6F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EEED73AE-70C9-49E7-909D-CA2F031EB1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D2F9827B-E484-482F-8183-4BF8927AED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EA208611-53A4-4B2C-8CAE-0140BFAB19E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C6A96962-D5AF-40B2-8064-D17E7FB6727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E295878C-497E-4414-B28D-F996F91E35F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41A95028-64AB-453B-8C48-29AA977C5AD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6163E7F8-03CA-4EE9-B94D-617787C8E8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A98F646F-7B75-4B8B-977A-F66B87175F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7D8532CC-5C5E-4E7E-8A37-F37BF1F243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6B589D1E-AABB-4475-A1FA-B70542AEF04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5163F58F-DF52-40E1-BE2F-15E2CD44200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649F966C-3876-45F1-9ABE-471492E19D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14365137-86CF-4350-9BD1-12012743C17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5839B61A-E76C-4DA8-B84A-73C7C288C08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79B1B9B0-CABC-4C77-AD53-91F52906FF0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45EF0744-5D0D-433F-B107-B821A97D960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8621BF7D-098A-4443-92D0-093182551E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3DEF2B74-143E-4838-8813-20729D9710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C6953EE0-7253-41AC-B4F6-D8A10F4CE19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5384BD5B-FB7D-4FFD-80D9-BD0079ECB7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9898F9A6-8DA8-4491-876F-A4CE18DB63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B2E8A46E-A516-4E20-B368-153AC493426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E5E848BE-D784-45D2-AB15-5C0321BA27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D16B1064-E28E-44F7-A7ED-423B4631AE4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153391B8-3439-4D2B-A19E-48C35D85C4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C042203D-0225-4033-B959-D41F5C957D6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6CD3C307-2D9E-47A0-8F94-98C85AD7B32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2AFE9EE8-96E9-420E-91A1-6636FF9E6A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252164E8-7169-4D2B-9023-59CD0B52D3A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FC21504D-3086-4333-98A1-7A6F1068EDA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1AA39919-AB14-40B1-A9DF-E8671EBEA78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4BC139E8-E44A-4095-9819-C8DD4730011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0B7BB15F-3B31-4653-830D-68858C09F5F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0D272345-A549-4850-8454-F40BED6732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A956EE32-3F25-4A00-8EEC-A0A5AF9F73A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D934293B-8996-4A59-BFB1-114097CC7F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F0C16402-506C-44DD-B90F-6E57D3E86B9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42D54F1B-667F-4CD2-8012-4896C4DFBF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652E1297-CB9C-4CDA-B91F-BACDF76FED1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52ACA574-4438-4E76-80ED-2FDCB1ABDCF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44516D10-5E2B-4E45-9552-F51123673C9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F2F9408F-E958-48C0-8826-64D0A479293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14952CB9-4E3F-4F93-BC84-FFF53C66CAC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6B9F78DC-57A9-4450-BC80-E6519CA9630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FB9B9E9F-BB2F-4F9C-861E-C36F936C2FA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0627391A-FEF1-4CA1-AC4F-D1E7B4EBB14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B5AB8377-3319-451A-A6C6-E862C14F1FC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DE9FA6CB-EEFA-41F9-86EE-2FDFBA4149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3E0E0B53-FDA1-4AFD-9470-45ED4A55237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23E840CC-3499-4D40-9312-572F16CF9C1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72DB422F-BDF2-4824-A2A6-0E9184F8C10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C305AA71-5547-47EA-BAF9-C02509E59C5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DD0B0F5B-4236-4F2C-983E-9EE3C9BC49D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68A98DA8-8F37-4B3B-99D5-90997029FA8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9C853EE5-EE66-48BB-96EE-1BC122BE63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63E9556D-7302-417E-A7AA-971C0B0680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88D14491-0F33-4939-967C-B25610FBB7C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1AA84241-05B2-4258-AC6E-2CAB0F0968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D7995C17-19D5-4A24-8C61-8D46DD2D049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47505053-DA9B-47C0-81AA-80CDEEE1738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6BC05606-0351-4EFE-BD1E-F7CD22CAF3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AC11A2D6-93E9-4711-8E4A-CD06B20D4E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2B08CE74-5BD6-45AA-A59A-8750ED06A2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D0C88B6A-9AC9-4082-8D7F-857436D0859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8200419B-C405-4182-B35E-34094F58756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86A1A7DE-4DBC-471E-B4FB-C427674ED31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D551A2A2-CDD5-45EC-BE0B-FC924CEADD7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59FB1ABF-3BAE-45C0-9F08-1D0C447DB4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899097CD-0D72-440D-8E8F-A110A686FCA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3AA4CD2E-BA33-4502-B041-E5E8A4A9822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5B334F9A-FD76-4225-B1C1-54BA5BDB7B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D5B3E968-1909-41DF-9F67-70D9C24CEEE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B8094F7C-68CD-4972-985F-E4252038CB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598D162B-E87A-4D2F-BDDC-D053CAB7AE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228B5982-7840-4AE6-8DBE-36CCAB8C5CB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8F469731-3873-4F17-B291-61B2C52BBE6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9305DE3C-F7E9-4517-888E-5E9FF1894E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3A7EE03B-C83F-48DB-96E5-944B506E789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BE76DD10-3547-4C54-9C65-A51435ED516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2A05AA61-D0D7-435B-921D-4A80C1828DB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7EB52A1A-4A3F-4885-B559-FCAB665E181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65CF1BA8-1D0D-4165-A55C-675699C3673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26D854F7-7BEB-4110-AC60-A0AB2E01876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4EBA15C3-87D2-4DBE-96CC-805ABA114ED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5AB43CB4-3B77-413A-AAD2-A07B269CABF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985147AE-B223-4CDC-AF5F-47ACBBE6AE8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2B013845-E67B-4609-A28C-F9EBE2E975C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9EA07B6C-94CE-408C-984D-33194043782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D6F4AF68-606E-47FF-95B3-775EAED35D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BF6A1169-CE06-4529-88BF-72552A57F6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910C0F07-19CC-4D26-935F-8961125BC57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E01B84A3-3C99-4D9C-82B5-AD41B348A9A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EC49B49E-65E3-4E6F-B678-634BB769EB2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87B49F9A-158E-4606-89AD-E869CB2C1A1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7A6D73AC-6CEA-404D-A8E9-080D88577B2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60DB40DF-7A3A-446C-9CC4-4B8588150B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FB2FA3CF-A1A1-4C6E-BAB5-1B337380067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7EFE356A-6DC3-4C12-9642-11E5FF317C2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8EB45F62-F3DF-4618-9B1E-CAD0025641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8A733F09-587F-4AE9-995C-911505D6580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CD9DAD6E-897C-4369-BD37-ACC613757E5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674AF0BE-861B-4CE1-BB22-6A6A60CD78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CEB3D0B7-696C-448B-90A9-98157A8E8F8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D110EFCC-3A01-4097-A234-8AAD75E110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760467D6-A0B6-4481-BAB9-455E4E7A64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01BA5A99-9974-4778-8DD8-C87823AC560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8DB807CF-17D5-4B4E-82D9-B22CF53393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6F0E8430-CE80-4AA4-8ED0-5D3DA577FFA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68A706A8-702C-4D6B-85C8-9199E2E8888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A38CD297-1FF5-4BD7-AA5A-31228E3F545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A6288E28-8A4B-422F-B3A5-8A948149FC4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90B5EF54-F805-479F-BDB5-EC317F3444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FB54430A-2968-4267-9904-E4063BADCBB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3D04CB96-06DA-4442-9625-4FD3E1F094C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305C7E3B-661D-4F39-9F21-8CD2E230E3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D6FF274B-0632-4E24-B66F-EA7946C85E1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B8E06F4E-82A0-4373-A639-589F9218865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30F90A25-F831-4222-BA76-B340189A4D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93335563-6BF3-4DC5-B90E-0969903756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7353AD92-2F5B-46C1-B8B3-9C9D47E6FF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7D303421-02C7-489C-8AF0-C9B2D94F03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76DD9297-BC6E-4316-8A54-83EDA9EAD8A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E89D1239-E968-4382-A850-73D67187AB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E41210A0-A440-4557-AE1B-D69731947F7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DBC6FFD8-4EDC-4022-BC40-A23E529BF3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A818635A-E313-49F1-8A8A-FCC996791DC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5449422C-71D8-4086-BBD3-D0BB8E31CAC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513ED7E9-10D1-4DFE-AACA-F823BAA8BAB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17C849B9-C61A-4194-9F53-ECB7C93378F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8B70C679-F6BC-4BF0-9597-76113C15BC5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F4D8A374-53E6-4D82-A000-50D15F0CC65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7BAF4AE8-358F-4AB8-B973-D5F5FC88C42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E5FC198A-220D-46C1-A855-A4D425D46A0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098C4D15-E4B1-4BDC-85B0-C1077ACCF9A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5745F1DA-3066-4F80-9E72-EA71F4779D4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38DB80AB-B567-47F1-ABB7-B00D65F02AD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7AD73A6C-F72B-4702-BCAB-912146E54C2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A1F3824A-9FDA-42B4-9FC2-3C7E59E9266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DE6D8E65-D3B1-4203-8D58-63C6364C11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95E15D5D-A2C5-4852-8C3D-A8AD96AB1C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EF81EB73-CCC5-4C9F-98D4-CA4AA3EB3E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1A5A984F-C335-47BD-A520-9A07AA5AB1E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DA187B22-E038-4D6A-A0ED-48719AB5A3D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EB695500-AF6A-46EE-BCF1-F537A7C6CB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8017D4A9-C628-4466-BC4E-7F2FFD33C91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FC3EB52D-DF95-4EC0-BC1F-6E614264BED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D3E379B7-82B6-45A3-8ADE-D59B72A2A2D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56ECA43A-D07D-4A87-B577-731B2E02484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2AA33F0E-6A5E-496B-9209-E9A2CA08445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6B45DD69-FDC9-4E11-81A6-CE074C2B23E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7D2767A6-9EA8-42A2-AF39-23C7F135AE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1CE9CBA2-EEC8-4F49-87C6-A53A44D9457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A540768D-FA30-42A2-A39A-D2AECF1CA4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534D3732-9C12-4AAC-82D9-5A8506AE4CA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BA48D380-31D9-4A9A-BF00-48667594F0F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0FD669CE-17EB-49F2-B7D6-B9276952F9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309C8D66-B16C-4976-A086-778330A756A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3A59ABB2-F9D1-473C-93BB-1D077308C78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2EB41600-B4A9-44F1-AA0B-26BF049EDC0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6994631A-AF65-41B5-9802-1BABB4B6B9D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316BA565-0087-4176-A151-591FD6F22E9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89836EE6-BCD1-4A9E-8B57-662F7104614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26D6207C-67CB-4EA3-BF82-A0C1747A320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5117AEE5-83DB-428B-AB3D-F9770C8D0E2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38C16FED-C6B6-4799-A455-647E6BAB4A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8E688AB3-3728-42A6-9A14-D00BBE93727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C3A97AAA-C706-49D8-B5EC-FC530F47A9C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24B62188-1506-44C0-BF1B-6EC52CA3D1E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81D735EF-E175-4D17-93C3-2009AF365BA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234D8F44-0A55-4E48-B1F7-13418CC0AC6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182BA1C3-623E-4421-ACAD-2B295C109D7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89CA9687-111A-4C8A-BA7C-C87273FB548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2576F287-DC71-4B2B-94BE-A46BAACAF84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52178571-5984-49ED-9664-9992FC575F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7E9AA2A9-39F5-48E2-9104-53D6B059455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A022358B-5AE2-4DE1-953F-7C2B09ACD50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AEBEBFA8-4176-4D62-A872-C48EDC4A35E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AE78209A-F29F-4E7B-B099-2EF0A60689D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E2EBCD62-F889-4371-A345-0592B0C5F63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FF579644-DB2C-456F-9429-4705D22B171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B22FC8F3-8CF1-4F2E-9306-4FA1A7C7B9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F36994EE-4B53-4F27-8FD2-7A3B478AABB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6D43F365-EFA4-4851-81B2-227ADB71A8D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949BFF42-D6E9-43FD-8421-C4CBBA1D32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FE25DA66-8EDA-4358-97DF-56348EA3990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C10AF23C-F751-4A4A-8DAC-DC1DC8BD7DF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7F32C04D-9B4A-480E-80E6-7EA14FC4851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C23E96BA-5EBD-4411-A2D9-7BB0CD0A13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1DB18BA8-55CD-4BF8-BB8B-A2CF609B52D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92ECF308-A128-4083-8CDF-2C8D0673E5F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91A5C2C5-FB3B-43AD-AFCD-BDAF4148798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60C5CE18-AC18-4AE6-A38C-CCDEAD69C4E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46565EBF-DA10-496F-A7ED-AE7B9981429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1CA039AF-83B2-457D-94ED-89AB8CB362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EF8F91F3-FD54-4ABC-B384-D1E54CF380D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089EC259-447C-42B7-8E2D-B93468E2E0F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2197D5CC-E730-4DA4-9417-892EB0F7B0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F175B15E-E1DF-47E7-86FD-DFBA19A4330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9BD0DE28-2BE6-41DA-8147-3DD15A8631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C1C788AE-E820-4D80-AB79-D8F38DFBF88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E73749C1-ED45-4A28-9B29-FF373A86BE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88F4A639-84FF-4842-AA14-DB7669E895D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8F5D5793-495E-4AE4-9396-796DFA60858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5AFF779C-B8BF-4222-AF50-C9FBADA1D02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969644F7-E2C0-4A6C-ACE1-84BA910FE3D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48D95389-4DA2-4812-9BDD-100E7E05402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019527D9-4551-449F-A447-4E456D816C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6EFE92F3-DDC5-470F-91BD-554EA7A3F36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F5309B1F-F9D2-4BEC-BECD-C06213709F2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ECDE8204-79B5-449A-A553-AEEDB1DE543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21EE7789-293B-453B-A73F-1D1051C65C0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CC265EAC-81FD-42B0-9C17-3DBB4C8DB95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5B71D78C-E322-476C-8D6A-D4D4C041D1F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C5CACE4D-ACAE-48DC-BC5C-01D60596FBC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D7E7C7E7-4873-4914-8E49-F0DD77B5E39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E54D5E8C-EB3A-407E-B2B4-8CD4BD51CCE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BC22A385-1664-425B-8B0A-287A85FD1FC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9478F066-55C1-439D-9257-CC276D5301E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AC13F516-D5C5-4CC1-B9C0-9CB603343EB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845F6445-B3F4-434D-A023-4F74DA6986B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5E31D67E-930B-4B4D-9A50-BEF4C509EDF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AD1CCD59-7410-40F2-8634-A1FC58965EE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B38F14FD-3B7F-48F7-9C81-91CABF96AA0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C05CEDB6-1A24-41D1-96EC-E017F8B5899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6FF63EB0-F020-4AAC-9B64-809BB5DE6C5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84F3EEDA-706D-48B0-AA52-739C243E198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55D2A5B6-E3F5-4CA1-B5C4-9035A26D97D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1F69A92D-097F-41BF-83D1-864A876C77B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F16B3777-0238-450B-B405-05CBD9282AC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93776C64-8266-411D-BFAB-E693B8B30E9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53C845E8-73F9-455C-8DE6-5D277759AB9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17292054-31C9-4466-A0E9-48343FAF9AE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8730EFB9-1F6E-4077-8A77-78E655C1E51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9D921E48-7EB1-44F7-AC08-F04E8874247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345506BB-8F1F-4FAE-AF2E-762301D68FB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4F983EE6-4B4B-4709-94AF-1EBAA84A29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99EF561C-293C-47D3-B86E-F4ECABACD1F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44E3EB4E-524D-46D2-98CC-8F3C2FBD3B4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C176D96F-5934-472C-B976-F84A9028A0E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B3DEE315-C708-4DB3-980B-80049BC9F558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B906E98B-5692-48CD-8DDE-BC000ED0B2C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BF2CC832-9999-411E-8AB8-A236378BE17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F85B71E0-5AA4-4BB2-8FD0-CBF4BC9F60B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9D3E9C26-5F9C-4FD3-9F85-D87CBAF685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CE6676C1-0962-44DC-B8E0-0CB38093CC9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A67C0DC1-D77F-46C5-83A9-810BE978E943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F3F466B8-6D7A-456A-8035-FDF369F6AC6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3038CEA1-9356-4DD3-8630-9C531662C41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CB56FCB3-010A-477E-A657-19FC9F3BCB07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0F7F003E-F8BF-460E-8F5A-2AB66E28532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BC56B4CB-950A-4939-9071-033A9637AAE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C3CB37F1-9419-405A-96B7-D98BA2EC50F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BA9FCEDC-DFCD-4F84-8BD8-628D82DA025D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3FF33525-C9CC-40D2-A03E-98DB8E3AF4A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DACC1B03-1109-4A7F-9445-13854952501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0B6C7E03-94C0-4AC4-BC92-3637545B978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46EFE5F3-679E-4DD7-949F-0DE28D73FA3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D8BC8470-1538-4631-851F-413B993618B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793CC641-9D15-482E-9BFF-5C312E3E23D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C934BDFD-A9F5-445F-881C-31A28A59AB3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21276BFA-CD62-4FE5-9D99-27649E94CEA4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63797E62-8879-4206-BD27-386CA199CF6E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93E24229-4EC9-4BA9-9FF6-8FEE3921047F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26A5E9F8-B5E3-45E3-824E-BF191A209EE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567BDFA5-FF32-465E-8B3A-01F724F4578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C77F2533-D7C3-40A4-B760-4006FA13643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537E42D2-B5B3-4D84-B203-E2F8EB268D8A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4B4A55A3-EACA-4382-9509-4D43E37B50A9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2C1AB4E6-7219-4748-945D-4F413278AF21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FAEA2443-71EC-44AC-B412-A4ED3E8A0C9C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1125B73A-2C6F-4D3A-AF5A-29AD7F1F4D80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E3A02A87-6335-4C2E-A241-8287F40E3675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14FB96F0-38E3-4760-83C9-B4A83E0C1B0B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40095C82-3119-49DC-BFF5-023D07762F56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76200</xdr:colOff>
      <xdr:row>478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7CBF8697-B76B-4673-BF2E-C242F24EBC22}"/>
            </a:ext>
          </a:extLst>
        </xdr:cNvPr>
        <xdr:cNvSpPr txBox="1">
          <a:spLocks noChangeArrowheads="1"/>
        </xdr:cNvSpPr>
      </xdr:nvSpPr>
      <xdr:spPr bwMode="auto">
        <a:xfrm>
          <a:off x="4857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9ED00E22-0667-4FBC-809E-E767FF2620C5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A2D94D56-C7B6-4DA7-8DDE-1FDA74234BEB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477</xdr:row>
      <xdr:rowOff>0</xdr:rowOff>
    </xdr:from>
    <xdr:to>
      <xdr:col>1</xdr:col>
      <xdr:colOff>228600</xdr:colOff>
      <xdr:row>478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6FD7F70D-F39A-4DBC-9868-8E6DCE802A12}"/>
            </a:ext>
          </a:extLst>
        </xdr:cNvPr>
        <xdr:cNvSpPr txBox="1">
          <a:spLocks noChangeArrowheads="1"/>
        </xdr:cNvSpPr>
      </xdr:nvSpPr>
      <xdr:spPr bwMode="auto">
        <a:xfrm>
          <a:off x="638175" y="78771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512</xdr:row>
      <xdr:rowOff>0</xdr:rowOff>
    </xdr:from>
    <xdr:to>
      <xdr:col>8</xdr:col>
      <xdr:colOff>381000</xdr:colOff>
      <xdr:row>513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0010B4F2-72E7-418B-A0D0-A821D735E08D}"/>
            </a:ext>
          </a:extLst>
        </xdr:cNvPr>
        <xdr:cNvSpPr txBox="1">
          <a:spLocks noChangeArrowheads="1"/>
        </xdr:cNvSpPr>
      </xdr:nvSpPr>
      <xdr:spPr bwMode="auto">
        <a:xfrm>
          <a:off x="7172325" y="8443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4BBFCEDC-102D-4441-8860-5065B381DF87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33147C50-D298-4404-8DCB-584D3D75B4A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E4E19D83-1E58-418D-81B9-02950500953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4565B93C-3FD2-484F-AEF7-1034B82E51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BF514023-D02E-42E1-B5CE-74C09FB01C1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AF181580-B40A-469F-AC67-0FF0FDC074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63ED500D-1BF0-451B-9CAE-8BCD84E9B1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BDFDCD3C-31C7-4D1B-8663-F4E5B1DB68E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7F5E6F8E-8B6A-429C-B5C0-77927AC5A0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7ECD30EC-113C-4AEE-9168-2AEC35EECE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6112695B-D30C-4E12-86A5-98622C833A6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7A76A08C-3562-42AB-AB80-7E2A5B8A0C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43D04301-3E32-4342-AFE0-C00EDA017B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C55C4F2C-96A7-407A-A733-E687DFF15C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E0DBBE71-101B-4023-AA69-1C054B3431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74863652-7FA9-40F4-B59B-B06B572CBD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647C2D03-DAA1-4BF1-AD8A-D5113E1E07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491992B3-3382-47AA-A7EB-58F715A912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CCCCFDF8-C087-40A8-8605-2307E840D3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F43DD692-F3C1-44DC-A319-99CC4987A7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09EAC630-16EE-4C31-BC89-52789BF126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42D2F97D-AD3C-4C48-9A73-38FA0FFC87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A1AC8FBE-191D-46F5-AC7A-9D861F8AC4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FBF9A482-AE96-47B4-842E-EE7382AE30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DB8772B1-D51C-4211-B78B-FC648E63DD4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0F867EBE-F700-4B2E-AD68-87D3280059C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8E5649E6-0D64-46A2-B6FE-6E8AE6F9516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31CCE693-8F62-4F83-920D-53E3C4089B4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B985A098-0703-43F0-8B4B-7425EC4FC30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AB63978C-7B7F-4554-94A6-487E9994D1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16CEEBE9-DEDE-41B4-AA95-25AC37EAF73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6E4453CB-33EE-4BDA-95C1-7B92C33C210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D42631E7-E3E5-4E37-9D4C-43C911F4A3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0B611917-1FAA-4965-8B5A-B645A59B493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1E23C3C5-5C54-42CF-8C0D-F705F422EC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503B80FD-E330-4275-A71E-64EE481E37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60B51DE7-576A-44A5-AFA6-41312266A3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132C15A3-18C6-4569-B3AE-B11FE10FC8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29DEBB81-79AA-42A4-BCA3-0E78A7F623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6F1DBDB6-6C46-4D4D-8FA8-83C515CFCD0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E71C50F7-86FA-4F44-BE92-EE9ED3692D9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4A8F6A81-0B5E-4C48-8AAD-2BA67FB302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3D2263D5-AC8A-451F-84AC-55ECA26948F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FD8C292A-66A0-4407-BC1E-4DE0105D5DA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C49E2C62-F1B6-4120-B0B2-E770A24AA7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8AF458A8-3B6C-4E2D-A364-7FC7EFEF4C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5485077D-7089-4B45-8A72-0EC17EBCA87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7151F368-27EB-47B6-8602-C2AD42B644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7BD6907D-2513-4135-A967-EADA047C738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C624EFC0-F096-4931-97C6-B73DD0E248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DE9CAABD-1F44-46F1-A533-19DF5C7669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2E411087-C319-431A-8475-EDB42259165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F8819DB3-7737-4CCB-A7C2-C6D7A9F4035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90582C56-9720-4897-B5EA-7106411E44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EB45993E-719E-41E2-9B1A-05D769985D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210AE8F8-0293-48CF-BD67-0650F53400A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21EDFE30-6C30-42D8-9FC2-B59211A5543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EE0BFF10-B61F-493E-9A2B-7E689FA6ED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B65F101A-3690-4F60-9D16-247BD0DD331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59083D61-BB5E-44AE-B147-5F061594C98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DE7FEA95-4C8E-4C84-AE7D-DF10A1F8985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368EEC82-8262-4958-8F3E-251C7100C3B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BD0B144E-5017-4DCC-A99B-60165F0F8B6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3061FB10-6E43-4E54-99D3-921EE56CA4C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85D1AB8D-74C7-4FE8-B723-623C769E45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61A8D276-3611-4A62-BE33-1AA4C22B04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2F4A5CBA-FE8E-4EB1-BCAB-43FDC56C23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3D391FF4-801B-449D-8710-3F9F6406B6F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6ABE5BEC-5BE7-4E32-9644-720BB54C3A6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0A782778-D655-47A3-B60E-E70E4A4155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5E015888-50B0-405D-979C-29339B2DBF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3459095E-4972-4F6E-9D29-053C362A5DE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95BA8E19-F3EA-4B41-82ED-53A264FE1B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BB326E65-87B6-4CB4-9C3F-81EE02198F3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BD0FB238-9995-4E28-88DA-5A0A619EB48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3E8F567E-1CA1-4C1C-B764-BB973FEF4A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3CFA2B0E-0BE2-4942-8B0E-E14F49A3BD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E1633E83-32B6-4F7D-87A1-6F2F1E91CC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677F6E8E-6865-4ED5-A567-39D3AA44C1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7B954997-11B3-4373-819F-1FF9947C19C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222A8F88-FB44-48F5-BC84-0C8B2E9530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ECCB0BD4-DFF3-4F09-9577-31E6D6A16D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04944ED3-352E-43BC-B3AE-9B4C9F02D2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4403A01A-3E69-4EB4-ABB2-FD072D6DE6C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DFE35E16-ADD0-4D94-B428-60633831FC7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EBCE1352-8D39-4A6E-8968-32C766820A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D8A561FC-D18D-4E7C-8261-C30C1D2593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EF7160C1-D695-46DD-8E7F-3A8D6F26A8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63D74CF6-49CC-40E3-ABEB-1E6BDAF53D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E58211F6-0F9C-4519-B0EB-F3A5438C12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081A8FE0-B14B-4E81-9788-297AD90B6B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BBEC08BF-728C-4012-96D3-7CF6CCDC772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9DC4851E-E331-45A0-B6E2-FEF891F6F85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6133E9FC-224A-4F46-BEC2-D0ADD53F1D6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43342729-CCB5-4B9D-8407-29B7331887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DD6F2849-B0AD-4A94-9DCF-A8A7BD41FE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2D42466B-C6EE-4C03-9896-F2B53309B7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733D0E3C-FD3C-406A-AD14-5B4BAE67AFA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34EA930E-B0BD-4DA3-873B-0E8A70F1CE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94E578FB-C135-4159-96FC-2517D820A2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63AC5A3A-47BB-456A-9CB0-9402BF9282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C6D9D220-4D87-4FB5-A278-57DF00C0F9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C8B60D08-8491-4BBE-ADA8-0151073D7A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535BE132-7550-450A-8E4B-AFB1D00A6E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5CA3BCD1-06F9-40FB-B755-887E231273A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15EE04C3-60C0-4A6D-A113-D522FE9383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FF80C1AE-8012-4FA3-9E70-FC1476C87EB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F39AD7AA-B0B4-49C5-938B-7A2083282C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C04257DE-AB4E-45B1-AD06-67C735E93BE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FEE2C0C8-090C-41ED-83D3-0C99B594DD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1A3B09F0-F5F4-4C15-AA18-C2A85511B61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435513D6-14C9-46A7-B1DD-D49C9E8ECA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89D293B8-9841-4D04-A367-9AABB23FF0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6F260570-A254-4274-A845-1926A75EED2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353F4796-2171-4A48-9707-F1CD0B0D08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9CB5F345-5425-4E95-809F-9ED379A3895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2016B63D-82AD-44B7-A3A5-95536F3C263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67913A8B-C365-4B89-B73A-F32465E4A3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37D02041-D41A-45B0-880E-C9A0EEEDC0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D499276B-2F4D-4568-BC7A-B2E022C66E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B38D4178-1BE9-4724-B2A0-1B0B33B3EFE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58347C67-B6E8-4185-B493-C92D3FA959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E4EDC647-515E-4CC3-83E7-49B191F8765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C42313D7-55AB-4715-9777-6E4568CC35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BE4DEC40-87EB-4343-8512-AF62785C430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B1065313-2996-4024-A3A5-38FA1A89376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E7B6915D-D921-449E-9769-077A89541E4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E166E744-A287-48EC-9F88-49BEFB705E0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FBC77168-0F48-4083-AE91-F9496DEBF13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8E2AF198-E280-4504-98A1-8F28D00E55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98916219-7032-476A-A7C0-E3B25BB530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A4564B0C-D409-4821-90BB-94D9D83F7E2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FE93F5D3-688A-4E4A-BFBB-3CB0583B34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D57C792D-D902-4A32-82E9-49C5918E1C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DCE8FA21-FA20-4BE5-A10A-7E76A9981D6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3F1C06F6-2192-4183-9907-95574A264F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5AB39F5A-386F-4BA6-ADF5-80FFA119E2B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152EC2AE-C419-4FDA-BB77-B260A592564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F6A00317-FD4F-4584-BBDF-99B5A5F0A49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52C3EDC4-F523-43A1-987F-E2A532F18B8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92F3B749-63DD-426D-B496-9CBD2DD3B0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754BA013-4F1F-49D9-B181-40FA0363BEA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B2E6619C-DB70-48AB-B521-2E105F747B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19735926-A15B-46F8-9381-AB102BF5747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D8AE6928-830D-4F29-9118-0C34603613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44DFEBD6-C36E-480E-829A-46A60141A5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E4CB000E-E76C-43EF-9563-8F47CB4694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C1AE5A51-E2F2-423E-A26A-B895C7A791B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7C4A2C86-32F6-48D2-9F61-C4721AE464A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6324D618-6F62-4879-9F17-24C6C28B3F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D4142438-C2A7-40EA-B4C9-832FE7C08D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A1E60A7E-EB7E-4EE6-84CE-5BACDB0399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4150CD16-DF53-4726-8EAC-B52B0B55E09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1AE6AF96-3B20-4AEB-9A37-FC99867EF7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5511CA65-88F5-48E2-B767-5299D3C515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CC91F543-2223-4901-BCC0-9DD9BF406F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21C88B40-D98A-4E52-BF4A-87DD4CC6CC6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41888EE3-4A4C-4105-A351-C6822BD3F36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9AD1B794-8755-4FC8-AD6B-7E46438C40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E1592A8A-FD15-4C32-9D6D-A6D1B08819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68E666B5-3EA4-4EF5-98D8-3F8E0D5E3B4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E9B00CD8-5F33-4A55-B396-096D36D276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411F9A56-FAF8-4991-8509-DF4B798A27C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95879AE8-B62A-449A-9E00-FC0864AECC6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D8DF6BD1-32F7-43C6-8CF7-6C700BE253C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2347894C-1E0E-4AB4-A563-00E598532C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D6F0992B-CD9D-4CA6-82C9-1C22D60A5E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2DD614A2-415A-465B-87B7-B1F1A66422E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AA9E955D-B609-44BF-8AA2-6792652961C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21AA8B68-D1B9-456D-88AC-45636708EBD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BCB05AC1-E8FD-4135-AA85-D488079246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C7E4D533-4510-439D-A0E9-458A656D6B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293C43F3-E0E4-4AEF-8232-DA6A44CF308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D66AAF7F-F551-48D5-A795-2B27499D06C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D0A8D698-0248-4361-9CB4-7BEDA0317D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9C73CFA6-7B8F-4CEC-AA4F-6CC687381C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41FB0E03-17BD-4037-A97E-CF4AD12A96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6EE9E281-CB6D-4352-A7EB-FBA2896468F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CFD2347B-FC5A-472E-9680-91D0E512848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C0013F78-4F71-4F22-9C06-29C4E4BADB4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DB97A1BA-3E47-4F5B-8319-8396DF46B12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6F98D0BC-4446-4666-80AB-40B0BA81C0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7A5E28CA-40F2-4CB8-BB8C-46CAC5897A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D5C572E8-4F81-40D8-AA69-F57DB192E13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A64234EB-97D2-43CA-B079-12F18AEBCE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2948EC78-6B44-48F3-BD78-2E36B0C8673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623EB014-1F97-492D-B402-2A63EBDDD43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64BB77CD-A6B9-4EA5-8A3D-F8D35F9570B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A98A2684-3BAD-4D61-BDF5-21093278008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4FE84596-9414-4AF0-816B-1058227A9F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2B3203DE-0AA4-4DBC-BF09-11295F4173D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BD3CB9A0-3A70-4A09-8C20-08F242AECE9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EC8173E9-DD84-4695-9181-234A794E719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E225BD7D-6A92-40C1-93BF-FD2CA1F5F79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CA9059E2-8BD0-499C-AB54-3A3C3AE1EC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A0E46AFD-D4F7-48F9-9E08-2DD20FACC2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87192DD7-3E72-4C71-8F9F-BBF3E14F165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1C10D3DB-777F-4CAF-8BF8-C50209037D2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715EFFCD-3F08-4B92-996F-4A9542F555C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E85B93AB-51A5-4FBB-8F93-CBB275297AE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9F44EBDE-2995-4168-B260-9BFED2BECA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AEAAE508-3878-411C-A2CA-D6568D6C3BF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43EE143B-148A-4589-8A97-1F2B7B560F4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BBFD83C0-67C5-4419-8D98-ACCFE8036C9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07E9909A-F887-4236-81D5-DFDAE26077F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1AFD6995-34A8-4293-BD69-F2060DBB446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567A3F4F-567E-4A67-B53C-2DC2561520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934FD68C-972F-4381-B4BC-5F1BEE4C892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F5C0214B-37B3-48C7-B2C0-7474C4EB23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A6C3C788-29E5-43E0-A801-963C0285ED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118A2667-A69B-4B7D-AC0E-8BF4B549524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9539FFF6-972A-4E85-81C1-DD7BDD417EC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3E3B2815-7146-4B48-AA23-5ABC1F41860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C81F817E-A8B6-437C-BCA5-343D9C27E77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BD93AB47-5C0D-4CDA-9F20-3E97008510B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8958ECCD-93AE-43E4-8329-738E593CC8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E074DA38-8B69-43B4-878A-21F369F6575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5D9EF904-1499-4F4A-BDDC-AD80DBB5B38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35DF1E49-0420-493D-A5B1-58E9DFF5B9E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1F68F7E3-A105-409E-9C37-5BD5C7517D5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B2AC3442-55BF-4A92-923F-3A7BA5AA7B0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E734B368-56AA-4558-BEEA-5C75ACF5E5A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C3DA304C-6B5A-4576-83FF-F4042E226F0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228A3F12-9754-4E4D-81EC-3ECCB6F83E8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CA4C835D-8D2F-4443-BBC6-EC4FE7DB44F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2B7F6171-268E-4F9A-8A52-E8850B3E8F5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F7C2441E-E337-479E-817B-8950BF54545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65B54F92-9B3B-401A-B284-501B6C423B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5E9909BF-3AB9-42FA-A987-4272B15514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35391322-B853-4BD5-BCA0-B4026E4245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8848F3B2-7A68-41A1-8AA2-070C84986E8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A52D49F4-3606-4F6C-B590-915D6C522B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6C5FE7A8-E5AE-419D-90A4-8A611D0C40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182705E2-C6F1-494A-8FCC-2B649BE63B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B45DAA26-877B-4043-8DF4-F98AD140BC7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6D7DD498-231B-4B23-AF88-479ED17512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9DEA9B2E-89F7-40E5-A25B-A51A5F3E9E1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9FD7B6F1-7E7D-4F30-ACBB-A5C19C5394A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7620BD7A-BF7A-47B6-93B1-7408BAC6320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2D9D7B98-7C35-41F7-81BE-D75EA652144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53D505ED-F62C-461D-92A4-31A50253781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A2C417E8-2EE7-4264-A341-662CCA4F90C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EDC9630C-D17D-4286-984D-641F696BFF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E369ECB4-083B-4D2E-B7BE-2D905B43050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4D8B85EA-65C5-4992-986A-64C89034293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6F032F79-CE9E-45AB-891E-486958081D5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EC6ACC8D-E237-494E-A27C-3A659EB3915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3A8577E5-DC99-4A0F-B255-880C9CA53D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8B3FF407-4770-46F2-906C-77C87849F5F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77FF6F7B-3876-4BAB-AFE0-C8ED4A4BCE7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188B117B-28ED-4DCA-B27F-698B55966C0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372AE73E-0D15-4C1B-9A3E-573872ECB16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EDB701C5-27C0-4D6F-AE45-715EDE2785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74EF86F4-FC6A-4983-96C9-9F180C949CB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ADAB8AF1-9A5D-4E96-A581-EB0FD9B9BD3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F2AF7CB3-A2B2-446E-A674-B3F3DB33771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1AC6F8F4-013E-43E8-AECA-741232F54C9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6EA39DCB-32EE-4D4C-9CA2-F5DBC8C01F7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7D9033D8-776D-4FD9-9F43-768E6AAD50A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FB76A25D-ED14-44FF-BE9D-9DF6DC96952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CE039C9E-FAC8-4F4B-94EA-ED74E2A63BB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160AEE01-7E73-43BA-B986-37D4FB076FD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64D3BFCF-675A-4B34-878A-1AF7B7449D4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481386C7-45A8-4210-9357-6B2FD00BDB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9C4328E6-2F45-4CF6-A658-4690EEA30EF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DFDD6071-593D-4541-B3B6-07BD28BFB4B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1B2E6C3B-19F2-4F38-9104-E4B77D46FEF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33B5D170-0AAD-45C2-8319-8B796EC8C19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13324F2F-8273-4782-8A8B-261AB44633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C898797E-4BA4-4108-8452-F6AE5E45F2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1B3B70CA-9C8C-49E1-B09D-C3D99520A6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B986D6B6-5953-46DA-9695-D90A621505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FEFC1C21-79E2-4A8C-AA90-DEB6977F342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96D270BE-30D2-41FD-94E0-5CB83193418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B55A9C1C-ADB2-4BE9-8F37-6D28935CD1E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C4A087AB-7B42-4B1F-A5F6-EB795DFBFF0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7F12EA33-1CF2-4ADE-9655-8BCD07EB88B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3355C29F-020C-4A24-BA01-FDC598EEDC3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5AC1D891-E9E0-4359-8FD4-859EBC79796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C1E4975B-C2D0-4547-BABC-41AEEAA2F1F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4BF8C6D6-147F-43F6-A0D2-D59FF115DE9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BFEB8905-25C8-49B6-9E19-07F89F8D716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3B118FEA-8E0A-41E4-B0B2-775A928C2F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4CEEFCC4-B842-4E8D-AFC8-84F03B57936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76AF2152-8DCC-4505-9AE2-A17B1F9BB2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1A599D87-B839-4B2B-A4D1-6CDD1566CD4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66AD9AED-9D2F-4D94-9EE2-D44E16C0F3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A6B600BC-517E-4F7B-B870-C0365795A90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072CCAE2-2643-4665-B178-BE04F9A6436D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3D80E682-41C7-4865-B2F0-C28F65272A8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8852FADF-243A-47C0-A759-CABD961959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E4C69F3F-A979-446B-8B0D-BC7F00F380B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CDF11E66-8F74-45EE-AB92-220E76CCC41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519ED769-F277-49F8-BEFF-48D6F6403D1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A62DFD09-820F-461F-9558-36042C137C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AA999087-B6CC-47A2-A4D5-C06CCE15DE3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71846D8A-EA06-4D85-81C7-0D210A8C9EC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51476927-C32B-410B-9C7E-AAFDE76A2E9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E424C577-0837-4160-8AA1-94B2AEC83ED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F689433E-95FE-4C4A-AB8D-E665B6F3FC0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68031AE0-4C65-4620-A651-AF23E265190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0820B3ED-384C-4CF5-A941-7BC6DE5FA9A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FDC82B18-60A5-4414-8B36-2B0271F165D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A4578810-13BA-4080-A93F-75D61887EC9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B17AAEDF-E5DF-4FAF-9202-DAE35960D100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7353D974-9D41-43E5-92B4-1060B1832FFE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F09C562F-B3CA-4A3E-B697-F13259FE8D8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695E5A15-B97D-4FBE-8540-D37ADA27732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686F12D6-00B8-4918-8092-1A47A11D98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3FBE54AB-842E-4B62-82A9-B287AE107EE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628DC46F-45D6-466F-8095-07A69D1524C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5B56C9AC-FA46-46A8-9292-D8D00BA4D442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9A8C323E-42A8-4F7C-9EDC-D8B9D2F28A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D57ADF24-ECD2-4B7B-A300-CA87606A0D8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53CF3F5F-58E4-4E3C-BBBB-7A54297CBD7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667BC0F0-D962-41C3-A55E-394E57348A1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7D3B19F3-7A18-4D65-B5C1-64422AA3373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00DD2E9A-8026-4929-B85F-25AB0D082C2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F32C1100-4626-41F4-875B-A4B8B427EE1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8A1F20F2-3A99-4B8D-96C4-F7C682BD28F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5F8463A4-887D-4491-9986-8C6B1010E38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6C4CE11C-7B57-4E24-8713-8CD7B2046FE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0256AAF5-8669-4793-A405-079D9E206A5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BBA1384C-B20F-441A-BF4A-C59AC6191D8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F96BFC9E-D9F6-44E7-9CCA-A714ACF6BF9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E06729D2-7E8F-4CC7-9577-21804027F89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DF096919-15A2-4226-868F-D36CFD5E3CA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F6AA7294-4260-41D0-B7C4-1CF9A3C9C7E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3EB89D66-97BC-4BA3-905B-D7FDA7CA6F2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8BB10AA0-1952-4998-9782-3B4B049E7BD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3E376F53-3ECF-41A2-8FD8-21684118482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1A453AEE-A337-4987-A7B3-CD4C96373F4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B43BE47D-3D44-4345-B6F6-EF4AE367AC5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91DC3DDE-DD64-4CA3-9D4D-C41FAECFDBFF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0C9BE15D-919E-4656-84E2-9E48764F91D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F5F43838-A677-4BDB-B1CD-26FFE9AF5AC8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5FE07B8F-3DCC-4110-A1A9-8CB336958185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DB9C1531-8573-4BAA-862C-6A775510F49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798CDF59-844E-4B72-A53C-322FDA0115FB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4035169C-2B4C-4AE6-A087-86E228BC9614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064C9A0B-4ADD-4142-A3E1-B5B5145768B7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D59468F8-AE17-479A-9D57-F653D69D26E9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E4F31161-6971-4C50-AAB9-CE0D1AF30701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AD6A8843-96C1-4466-AC30-ABCF20E108B3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5FC099D7-ABF3-4EBF-8DA9-EAD845683216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F7BAE68F-0877-4C29-91D3-A13E2F0458DA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76200</xdr:colOff>
      <xdr:row>512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617265E8-5208-4F81-95A8-2AD526FAF6CC}"/>
            </a:ext>
          </a:extLst>
        </xdr:cNvPr>
        <xdr:cNvSpPr txBox="1">
          <a:spLocks noChangeArrowheads="1"/>
        </xdr:cNvSpPr>
      </xdr:nvSpPr>
      <xdr:spPr bwMode="auto">
        <a:xfrm>
          <a:off x="4857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A637636A-E56A-4106-8A9F-0382428BC31D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BE9E8D35-3698-4555-8394-1127A8577FBC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511</xdr:row>
      <xdr:rowOff>0</xdr:rowOff>
    </xdr:from>
    <xdr:to>
      <xdr:col>1</xdr:col>
      <xdr:colOff>228600</xdr:colOff>
      <xdr:row>512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0ADA8759-7014-426C-A3ED-7A4966A380AF}"/>
            </a:ext>
          </a:extLst>
        </xdr:cNvPr>
        <xdr:cNvSpPr txBox="1">
          <a:spLocks noChangeArrowheads="1"/>
        </xdr:cNvSpPr>
      </xdr:nvSpPr>
      <xdr:spPr bwMode="auto">
        <a:xfrm>
          <a:off x="63817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ADBD67CD-792A-487F-B2E8-DA170D8A7B31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9429B5C9-8DD9-4A7F-A481-0D8E3CF077E5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1041020E-D680-45FB-AD8B-42F761C1E08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0071A4D1-F19F-4F0D-A9F9-E3679023D3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9358A98D-4FD4-4B85-BE44-C683E714864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6A110A55-7297-4885-8FCA-5054FF19347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B86936BE-2ABC-4C36-9AD7-FEC6F7FE8FC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35CEC2A7-7CED-494F-94A9-ABA6CF9A557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EB8701C2-308B-42E3-ABF6-BF083ED74F0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BD7A891D-741E-4ACF-9B71-13EB28AB045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AA0275FC-D10F-4512-99F9-BD6ED79FD9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EAD12D98-B857-446C-A2A3-63AF0DD90A6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A63A62B5-9AD5-4261-81CE-6E0E47E5246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DD2FF6F3-33A3-4327-B60B-AA7585D9CD5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F9C221B7-8FA0-4EC3-87DE-F70E1B329FC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D3465583-C0AF-47E0-AFA8-26DC7058540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7A24BC34-EF1C-46F4-AF65-3EE3047B823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C406B6CC-61A3-4965-8909-EE0D9A2583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14546DA3-2196-4A61-A758-F77FA844E75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581573ED-0E6B-42BC-B8AF-9F5880725B0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CE993DE0-14EC-40D6-B345-3846EFB2EA3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BCA8B018-64A5-45D5-A2BA-C195B474233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FF435F7A-9930-46E1-A9B4-82D73CAB415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F1E070B4-D8EB-4FBB-A9C4-9583E8A4643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0AED9D93-FCD1-4D07-AC29-100AF2CBB8B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D35CCC96-77AC-4BAF-B677-769A4C0B69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150DD0BC-039C-4A9C-B6E4-621DF7F0CA1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B3A220EA-F3EF-43F9-89D0-B9C2D19FF60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826EFEDF-30BE-4373-A341-0ABB4EE0F94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3227336F-A92D-4924-8FF5-71335B046B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D8A59EF8-303B-4CFE-BF84-06C34A4CEC8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96D377C3-03CD-43FD-B0D3-19FB89F085A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38802556-60B0-4570-A258-3D4DF046967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781B983F-D3B4-478F-9980-475F58F73E8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B0CC882C-2B77-4096-9337-5FB7D365BF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E0906C81-AD0D-4C20-BF56-C451DAAE774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6937D3B6-4B60-4EB5-9751-BD2B110C6D8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20200ADC-8E44-4875-8510-3103E3982E6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84EA42D7-E168-4DC6-9593-A9381F419FD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2BB1A92A-4568-41DC-AE7F-3A0C8F9A6F6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AE22B6B5-CAF7-4F5E-9718-2F84A4566C9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C72268F1-42B8-4915-8314-4A07946A468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6CBB4A17-1A79-4399-8737-BAE5DFE619A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B2751F0F-C6CB-4118-8872-9A86C3AEB15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06FB8FD9-B9C0-4051-A9A9-C7C06910756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0EEF15B0-8621-44E0-A8D1-9A6D9365CFE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2452240A-8CDD-4A67-B293-EF1989B09E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2A7AF32F-F201-4C9A-A3C0-671754B2E33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C022DAE3-F777-411F-A9D5-60EE3972109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E6CE3193-7B3F-423F-845D-039A1CB6715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CC0C0ACC-3E46-4246-8D95-706B6EB10B1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2D51BF36-0CA9-4611-85C1-2BC5B107296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21F8DE99-1297-433D-8D88-9B4C8E3F5CE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39611C4A-C3B4-4413-B47F-C389FA3DC4E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A394EDBA-2741-4E15-A621-75D2CE86547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D726527A-D026-45E2-9F79-C60065A688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613E6992-C6E4-4D55-B5C9-4D9F76F12C0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D5342841-5C60-4462-84C8-59DECDF9AD4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D0E252F7-BFBD-4A15-BBB8-646099719DC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CA7E52F3-7A30-42CC-9954-0D0783890D1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02FDC393-0D79-424F-A033-B8DEF6CAA77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15F7C1BD-1721-4DE2-B878-B919DDBE7D4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59F83381-BF27-4ABD-802C-CE400CFDB71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9EA65412-0794-4B39-82FC-9152A6D935D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C62A35FA-1E5A-4FB3-A5E1-4DA2BAD9ADF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8CDFA7DF-178E-445F-8DFB-21F4B3DA997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B15B8D6A-4A85-4E2C-B333-08D7CB5F587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35DC93B2-7106-4DD7-AD9F-8EA234F8D33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9D88EAB2-4EDC-4B08-B6E3-EEB0E7CBCD0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E6B10DC4-8FD8-498C-8A49-D6C478406E6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9F52A8B5-6F7C-4B9D-B069-353EFEEFC9F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4F1D0D26-C4DC-4983-866E-20761596B43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D4DB094A-BD49-4A1E-951A-E6BD685C6D5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194F8446-FB48-4507-A6C9-84C45070D04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64504639-B286-405E-B616-7E80286D478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6A9FF17D-B036-4BD9-BFE3-FAE065D170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57D4A744-113C-4C72-9355-59B50D93E26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1A657015-B50C-4BB6-BDEB-4F42B55BF18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C01DBB68-262C-43B8-BDF7-CABB7843AC2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EA8B7896-F969-4E85-BD8B-2C23E303C25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14BA1963-E525-4201-9850-1A92CFDE7EC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41923516-178C-4BDD-BF06-7CE5C118ED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D4AB39E8-9566-48B6-9A5C-342F4ECD9E8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40C8ED02-7DBC-424C-B16F-F48F8BEBABE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3E99AB79-1A17-40CF-B71F-66306F280CF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50BD708D-D68E-4843-89B2-7801B8B5030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0B48EABA-11F1-4223-8E5B-9352E7D5307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E9561C96-CF30-495E-9E41-AAE9B6CDB8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F7B07D54-9FC1-463C-8475-458B5BC6B7D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406842A7-3706-4DA0-B90E-4CD3EB061B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EFCBD2F1-D5E8-40D8-BF9D-075BA961CAC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7F7AC44D-804E-4993-A695-418561202F0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D32CE860-2986-40C4-AB45-405DF36FA25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1247A7C2-7CCA-4407-BDEA-4C50A373031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921746F1-2D9C-4B7B-A921-3286B250D8B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53DC4169-5C0F-4AB3-A197-2AC129D8DBC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1857A12C-9DD1-40D4-89B3-A15ADE3E588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9E8322E0-8157-425A-94EF-63855FA4D95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85D0822B-FB7E-4B3F-97F8-B3D62F46290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5AF74876-EC39-4110-8EB6-148AD1E9587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B5C644FB-97F5-4F7C-A453-800422F4AE8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D896F0E5-241C-4081-8FAB-4994166632A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D3BA9923-C767-4056-B70E-6B2F98D0563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70D48CD4-7548-4AAF-A01D-7A09E69C574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2D9C5CDE-EA74-46EC-902E-FDD94C50DCD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E08EF94E-7E27-4239-92C6-59ED2A3CEBA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11C70569-4437-426C-B124-290B8DF1EE3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60AB324B-BC95-4367-AA76-409D734F60D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CF597BF3-32E5-4C0C-861E-367798337F8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1EFDF3E5-9D95-4A08-BDA9-19707CCEE0F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95E3E38A-931E-4DB5-80D0-9F0BDB7098C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83136A93-5AD3-4E59-87C3-DA16B65B92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82FBAA02-26F5-4DBE-8667-693431F988F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A0655613-CAA1-48AF-B80F-59E593CBEFA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A2767599-034D-4BE1-BDC0-D72D79916CC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B45233C9-665A-45CF-BD64-CB044D82BF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8C10A70A-0A4D-4B62-9A66-10A0605C02B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68B78DEA-0628-4D9E-BCAE-2A1073DB669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0F74E8DD-3E56-4D7E-A4F8-ADCC4911724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FDBEF66E-CC48-41C6-8D08-63A2859D80F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D3191792-C729-43B0-A26B-D13EE9EEF8E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350834F9-7E1F-4EEC-997F-0B8C4C43950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3B76B9C7-EFB3-4B49-9F57-6FF685EFF26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3D47C693-95A5-4731-9E98-0CAAEC38D2B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0481E5B4-D28F-4AD1-BCDA-820DECEF4EB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5D2D3795-F952-4518-995D-71ECFFCA1D9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30330FF2-C41A-4FFF-81A1-3DCED440A68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B3913585-7583-4205-9C33-82D8C2111DC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682BA3BE-237F-4757-A733-E00736F6236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A7E618EE-6DA5-4006-818E-9E1EFACC4D0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372F62E6-7336-49AB-87A9-EC712D3BC47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A856E72E-D913-4EFB-90D8-6850D4D5238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8901DD40-78A6-4870-9542-BF9115A6079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D6CB0243-5F45-43E4-B7FA-2C479177CD7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D658BE80-5796-48DE-8DB7-7B1502B9CF0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6255452B-9158-43BF-AED3-6E7D1FB1A7C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F3DE552D-BB67-4F79-8AAC-7BB0A7EA72E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AFB9AC47-5CF3-4BDC-AE65-2EA6F9F54E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A0A9002D-30E2-4C0E-8EB0-EBD7E4934F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50EEFD3A-BFCE-4996-B5D9-A8E7E373676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C7B17ED7-8BEA-4D22-842D-45BCD94D661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DA6ADFE2-C879-4E1B-911F-18080CD957E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65FD3128-896E-4C57-89AA-745AF895A3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D1B8F7F1-B6F4-42B6-BE82-0D08CC57152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9601AC14-7ABC-4062-8EDB-19A5A21E53C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671B7AA4-72A5-4062-BD93-EDB821E4079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582694F0-1A4C-4684-977F-3F070C2B882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5491A2E3-A76F-4F52-BE26-9E133521CF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B5EA8FC1-F831-47E5-B8A0-06E476E7B6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C08CCC1F-107D-4D3C-ABF1-523814E91DC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794DEBFF-32E4-433D-A21C-74C390D2A02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4AEF1640-7E82-4FDE-8306-D0739720C0B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F90FFBB7-725E-4EB6-A2AA-C3AEB636377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B4F9285E-53E6-4BD6-BA4B-A220E874819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EC9409DB-E693-4A3E-AA99-A8F2206C154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4E516757-1735-430C-9A4C-2B9D4B1FFD4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23FFCC61-1E8A-4244-B34A-41006C6344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CEA38835-1B7E-4986-B2E4-53B622BAADB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FDA4F557-8236-4FA0-BC21-B386EEC1B6B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06C0F778-1592-4597-9DFF-CD13A8BEFA2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4E891CAC-0908-4953-82CD-0C823DF471E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AFA1832F-EA0E-4B1B-9975-8D89D7B7BE3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D0C09560-475F-4F8B-9145-EC65B8D5E65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14DA5B1E-25E0-4A3E-84DC-B152D8AAE3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5EE904C7-4921-4E1E-8477-62F93725B1B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8D911996-5CEF-4DA9-B17F-CB273093A07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F6D876A8-98A4-484C-8BCB-CAEFF02CB8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FA4D0467-80CB-4290-AC78-6D0FB42FECB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85287CB2-DE24-4337-9428-65ED4924EDC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8774D6EE-3F8E-491D-87E9-6B85C61BF1B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2E9F882A-A96A-4289-B698-6699F351DEC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51C97F30-52CA-4D3D-B3AD-3004FA4B182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4DDBD397-36CC-4DC4-B0E0-7B0AC00E822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BF6D9D68-AD4E-47FB-8768-A9D61AF2486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8301A6E5-AE92-4805-84EA-34C0DCE38E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9F31C814-0304-41A5-842F-59C44BBB9FB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81D603AF-BCC7-4065-895E-4BE6345F954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DC170EDC-C884-40CB-9F4B-39401520DF7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EA39192D-6A26-4F4D-8726-31FB65F796A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BE1424EA-8D3F-4CA3-BAA6-E051A8C5117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E2DCD129-5792-4F14-9D1F-09794B74F1F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62A0F078-A4B0-4782-9080-FCBD57D805A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76D6CE75-047A-4774-AE4B-D9BA6423F69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F5AA3FB8-743C-42EB-AC10-60A138EE64D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CF5A8192-B999-4D81-B336-FEDAB6C5DD3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4AAA3DB2-C08B-4B8C-BF8F-DE9F95CA5FF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21A9DE4C-2978-48A0-8154-02839052F0B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78F821C1-0C79-432D-93BA-CBC094D4CD4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23EBFBF6-30DB-4315-9448-FEFA39D8960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BEFA837F-8AD5-4CC1-B884-8EF0744D7C3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B8666766-EFD6-4E43-966C-AC9A4893A5D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F495FE04-1548-4CDC-9EF9-74D5CEC016E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1F24588D-7FC0-440F-829D-C4D1B3701CF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9EAD6B47-E516-483A-86D6-AA57AB9558B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B153145F-74EB-4285-9BDD-F240C2DADF3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DC98120B-91EC-4919-AD87-E4F867B82E9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F6956936-1A2A-4FE6-9B54-85E6C1275AA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0E75D02D-83B5-4F15-BD03-1285F80E46A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62318BB5-CBA2-4237-8934-D597008FE1B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011F7756-60A2-4816-B6ED-AD4566900BE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BD30B10A-C918-4073-8D18-DA2FBA11CF0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EEFEDD19-C3A1-4FFC-97AB-031904996C4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D4F05AB5-D9D2-44B0-B09D-11BCC89A519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2634A6E6-4A34-4C3A-B1A8-E39A0FD434C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DFF543CC-A12B-49B9-A054-F3C12980C88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468A5EEE-BC90-4EA4-9510-C6D302CEC21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C38C7B49-A9B0-4F35-8447-B140A7738E2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240C8797-E0AA-4229-8831-5380F4C5AF9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CE888537-5822-4E63-BC79-4A6ED80BB65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67E839FD-D998-4A70-8902-4C228336887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AB44C03E-8367-4C0B-BBFE-BBF528DB997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A300E881-C100-4009-8DFE-AAA94B22AAC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E7427DAA-2366-485E-93AA-283BAAFD4C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B61750B3-A7AF-4C7F-A458-CEADA9C5391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D90D7166-133E-4867-8C69-7AE0829B90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87A6B4C3-41CA-4F5A-82F5-9B0A43B2ED9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56369AE0-14C9-4BA6-AC2B-2F16A6D921A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5C9DEED3-E859-446B-8185-EB4738B777F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B05AE48A-6F08-4F9F-B1E4-1945A919923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812E0043-BE56-498E-A056-76C6C93BF8D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437BE122-30C6-47BD-9087-94DBABE3138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E8895B95-8ED2-4AEE-B1AD-DE32A65EAA3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53A7A8BB-D73A-4DDE-BA57-5A932083C3E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08669947-4BB9-4B2B-81BD-F56770FD10D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B618F1ED-83B4-4C23-BB75-6DD75BB6FAD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EF96AE10-7791-455C-967A-F4827DE14D6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20BAAC49-FFF1-4E96-A59A-E217BA2D113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76C87A12-41B8-4CDE-95E1-78C1D416CDB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890174BA-40E1-4398-87E0-B332045FE4D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1292FDD7-7C69-4D01-BBA1-1B3219348EE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FC7570C1-40BD-46A1-825E-92C4990121C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93447615-14D3-47AC-99A7-45F5DDC376B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2A1C124E-622F-4817-8081-18F5439785C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D803C587-5851-4233-A23C-ADE76C25D7B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EF294032-79C7-46B6-A68A-0DBA02E281F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F69B8384-A9E7-423A-8CB6-3F5F0C5C4C9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A8A5BF2D-F7F4-4108-98DD-AE937A1F606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2E885C48-2C45-47FF-AEBE-7602A40E347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03060616-3F4E-451B-A8E9-113FCD8ACB6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2DC28859-5779-4B89-A7C2-AEED20DACC6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3D0FC934-FFA3-42DF-8409-BAEE933EE86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8C7DF6D3-3D72-45A4-B8C3-CEFEF94AEB7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E6520AB8-8516-42E7-829C-C32FF20F6CD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BC7C4E03-3141-4D91-98A2-F5573726561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133A4961-F3FD-451A-85BF-18C5BFCE222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964A6087-D1E1-4D65-A986-990477013BB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842764B0-EBD6-468D-AD6D-61556246DB3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7B3C2DA5-E531-491C-8A35-D8A85AF2AE0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2D6B8490-F370-44C3-B1EF-098A69D047F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34EF9500-5BFC-4E67-AC26-855FF8169BC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D877EEFD-07CE-4DB7-A2E8-6852EB5C26C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CF8CACD9-EA04-4528-87F9-F301D06D64A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8438F2BE-AC9F-443B-9176-614A8C82F74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317EB999-AB24-44EC-9A92-79361068AB9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FB91B1BF-5239-40E1-A366-A320777AC4E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366FD0FF-BAB3-49CD-BD6A-B8F5EC50B22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7352DA22-3264-489A-AEA9-18475ACEC6C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AD2BA149-8F69-415B-B2CC-CAA3E3C481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1F618D57-D9D1-4502-9A05-20B4C31BC75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07DF90F6-63C0-41B7-9523-CF5177CAE09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938EF805-F082-4A84-BAE3-05B961D25BF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5BE0CCC7-2A37-406A-B083-37CE767E592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B92C1BA3-12B5-4964-B3C4-416F0996477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0836FBCB-0B00-4397-BD6E-6E53A51FD5B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C4272963-4711-429A-9067-E94AE4FEDEE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B465982D-D6FF-4518-BAE6-2E2B9CDDFB5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461ACA7A-1DD5-44C2-B925-A335721773F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A193E664-C46C-4D52-96D9-A09E7EFAF44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E37B95BF-BC99-45FE-8284-BDEF518E940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701233B1-CC18-45AC-8CE2-467F76813BF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51D8C016-4FC3-4B38-9BAA-2BEB2CE38A2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9D0F0F7F-9601-4E0D-ADEE-B5C830FE9AA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A0039308-4385-48FE-9130-73C20175B01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213A32BF-A988-4BEC-86E8-D1DEDEE7142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21782D7E-D079-4A13-B38B-BDA5B78D6D8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0D9C02AB-8ED4-4B8C-8224-E67F729A841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09DA294A-520A-4712-99FD-8E5C1646D22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44238230-0745-4817-92A5-9C5A1D3EA1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640F98C8-AD2D-4A37-919A-08847C170C0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24429321-EE3C-4F54-97B8-BB48C4285DA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71A34023-8ECF-4C47-BAAF-F85E54CEE38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31BAD7D3-73E3-4717-B70A-E9612FBD1FD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2A0D9B72-9341-4D19-88A3-7595E39A8FC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60461C60-C163-46FB-96B2-3AE5E8A5FB6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FF6A6BB8-1445-42F8-A59B-434D234CF9E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7858BECC-1A11-4C20-8B37-49FE354F2F5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931B88DE-CA68-4663-A9BD-3FDC53B96BA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70AD42F1-CA41-4CC1-B778-929BC69850A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583CF6BB-CA5B-4F74-9F8E-20EEF6B2654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EFC22700-6319-4FE6-95D9-567630FA588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9D703434-E74D-4350-8B4A-E98A5D1E874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BEC21215-597E-4E20-80B0-449019D1503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BA476357-D83F-4D5A-8DE3-F5FB58BB2C0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0A6D290A-7320-48E5-895A-C9CC59E21B1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D1B70C64-D7FB-4948-B21A-E0D4EA782EA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22FAB1F8-79DF-41D7-B793-22806AB8A2A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A8BE123F-A18F-40AE-8503-55E404101FA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836A9A8C-0A33-4B50-8C2E-52CCCD6FE79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634B5010-CF76-4D1D-8A0D-241A502580E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1BEB18FF-D6D8-4BDE-BBBB-87C218B3907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7A3C1516-69FF-4561-AE8E-9C573236A72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94CD0424-DB39-4C47-BC2B-5C80CE7A3CB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1E42267D-D06C-4F2F-9AF4-511D095B3B7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11EDD88E-E250-441E-A0D7-F0E889D2385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E7B0D28B-B8C9-4160-B4CC-E8CD2E61F5E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FBC1A7E6-6CC1-455C-AF84-63DFB1D64D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05DA65B6-6BD0-4902-9BCB-85B828BF1F1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24734671-0A58-486A-9694-D5DF1013834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D79D71D5-E1EE-44F8-B7A1-22FA28885D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57EB8FC3-374F-4EAE-8F46-C44385F1E1C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986693F8-7A71-46B6-82CF-56F3E26A892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F8F52186-3018-4EB7-A4E2-D8ED5276215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8B262F83-A778-453B-BDB3-40D8E4B726C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DA04A717-00B6-4368-A170-BA36C33AC55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CA7D10D5-7F05-47FF-BD69-14BFF1A4471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27C01A2B-0B9B-4D5F-BA1D-9E5013071F1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0B023C8D-12DC-4932-9E5B-FBCC2261A33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5BB5D9EA-3FDB-43A9-B465-3CE0AE9B3E4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D65EA7E6-3A90-4267-A52B-B49AE266A77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F428AA0C-A657-48F1-ACE0-2ED8432AFAE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FDE5ACB3-A6F5-44BD-AC34-261CA1346C3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F303ABC4-609C-460E-B80C-2ED636A2DF8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39B0E798-08D0-429C-988D-26177DC7051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A79D8EF8-633D-4B23-AA07-B7E1AC9886A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66789CBC-0A35-4816-91E7-07393454D3C7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D5BB12C7-7A8E-4937-A872-7B27930D71D2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C9BB8BA4-6164-4D4D-BA17-25283A07F8DE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A1F8BA5F-4717-4A48-9265-445405D7CA1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FAA933E4-C1AC-4D72-AFC6-2E2706BB668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99266649-F3F1-4839-AE86-DF5B1FBDAB6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4A733BED-531B-4AB6-AE42-1754F80B762D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6327498E-BDC3-4843-875D-477F3A34D1C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8CABAAD4-9467-4080-AC65-69541AD8C48C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1F7C0E4E-CE43-430B-AF3A-40BEC16914D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5CF16E71-E5CD-448B-8A9D-1996604E923B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916ECB0B-EFF1-4810-BBE0-88DCE135625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116A1FC1-0E19-4149-AD12-CD57618BD685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A9941456-ECCB-46EC-94BC-CAA71BE6AC5F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44412E50-9450-40F9-8360-9B40858619B3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CD7CF4EF-ECC4-4887-B48A-FE27F4A43BA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8D066098-B151-4F02-B9CD-71EB7A845E2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D9725C02-2C73-409F-BC49-BB738F113269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FE7C46BE-A0C1-478F-BD9E-85769B344E28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1B5663E9-C2FB-4A3D-882A-6E1E3031F146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8DCD544C-F38C-410D-AD47-3C782D4AA074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F1E31561-22C6-44BF-B530-C54BDF6A02DA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1EBF5DBA-EE04-4BCA-BEAD-7324914EFDF0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76200</xdr:colOff>
      <xdr:row>556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17F52DAC-F50F-444A-8A47-E74F15702431}"/>
            </a:ext>
          </a:extLst>
        </xdr:cNvPr>
        <xdr:cNvSpPr txBox="1">
          <a:spLocks noChangeArrowheads="1"/>
        </xdr:cNvSpPr>
      </xdr:nvSpPr>
      <xdr:spPr bwMode="auto">
        <a:xfrm>
          <a:off x="4857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0AE3C0CC-5695-4E51-8650-429BDC360897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D4CB211D-142A-4766-913F-0694D5E970D4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555</xdr:row>
      <xdr:rowOff>0</xdr:rowOff>
    </xdr:from>
    <xdr:to>
      <xdr:col>1</xdr:col>
      <xdr:colOff>228600</xdr:colOff>
      <xdr:row>556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D0989DB4-11BE-45C8-9C6F-4A5E547A39B5}"/>
            </a:ext>
          </a:extLst>
        </xdr:cNvPr>
        <xdr:cNvSpPr txBox="1">
          <a:spLocks noChangeArrowheads="1"/>
        </xdr:cNvSpPr>
      </xdr:nvSpPr>
      <xdr:spPr bwMode="auto">
        <a:xfrm>
          <a:off x="6381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80A25D76-5525-469F-8A49-E49E0E45260E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17D88158-5A9D-40B8-B381-E13C330A643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1BEF31C9-5E1F-4604-BC17-3A1C19F9532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396C88BD-5670-4199-ACDC-703443FFE51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821111D2-AFEC-4E4A-98C2-17C16D0383F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6F0012BA-BBC0-4606-9743-57B37980DB7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4D03C451-ECE0-4E3A-9DA1-AE61C3EDC7A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D8320771-31D5-4FE4-9057-DD4A34BE8ED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07A1EEBC-8ADB-4B87-83C1-58B9E24BCC4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1237F98F-6C2C-4211-BC3D-957EC19CBE3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0BBC87FB-9593-4D9D-9E18-2D540D9FB8B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CA398944-29E9-4484-B9BD-CDBFAD877E8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3850FA8D-C4F3-4096-BC00-89D9EFBB68B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93DAF709-157D-4100-BD9B-8E52EBED187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6705C415-BED1-4FDD-BCE6-79E27D044F4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78872F1C-E536-42C9-91F2-4E743FE7EC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F64A8C4B-763D-4C02-9930-D6F7988CC78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45502E25-90C3-4571-917C-88C06B1DEB4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6BFE7043-2E1E-4D79-992B-19799FA53B6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2206E9F9-F3E3-44AB-9D9F-267583CA1D7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5EACA873-013B-4918-B37A-15A65BA068A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289CEAE1-818E-4987-B0BA-EFC814D0888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6F00BB8E-6CF5-4E11-8396-8D6F3648D00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A9739D11-B15F-44F1-92C0-5AAF29AF7A8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C086E683-355B-4EA6-8239-B9B4EF5C027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43CA852E-5D9B-4D0A-A428-2674427F291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FB129CC9-BC69-441C-926B-156FFC62C39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17BDB6E2-D7B0-48FE-887B-670193474F5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D8557505-9FD3-4BBF-8EB4-389FAA7689C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36BBD59E-EE4F-43BE-A576-BE2F9264F2B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F1DBEF22-3CB2-4C00-8623-FAB5D2F2740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BE7CAF7E-533C-444C-A5CD-E651B012EFE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15339032-6EF0-4E35-A0AC-395E4A24693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22318A74-86E5-4F2F-A440-4CD85ACC17E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0CF6213D-6F3E-45F6-972D-38C10173E9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D9ADC783-A25E-4BCC-A58B-63867E57A05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D7E3492B-73F2-48A8-BA3B-E6A8F0B03F5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C48E1999-58CA-4C3E-8E22-12217B6A2A4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2B17E128-CDE7-4E5F-A977-C981D9720E1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EA5F4417-4AE6-44C5-B889-A8077E066E4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09E2977E-CE04-451C-8206-D13E6D32A7A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7A5450A7-2735-42CB-B446-933B734F803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01A49C97-54D3-4C57-9B06-813994BE737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DCDDB175-726C-4EBA-B9F6-3F44A9C983A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DD5ADCA0-4BF8-422F-8708-DA7E2BC3A51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5492662D-0854-48CF-9565-AB3029E030D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651731C0-DF03-4143-8C8F-2C37E6D0306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9AFA9720-92A8-48B3-9C04-125704C0374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2F14E02B-ABBF-4FD8-85A0-B2DE6CF25F6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7776E238-F262-41A7-8BF3-BE6FBF0BE7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C7101503-3D34-45CD-936B-E59CBB20C2A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24CC60F0-1ED6-4D72-8522-B01D9D52CF8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E947F4F3-E4D2-498E-9B2D-C92B218D54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EDDF624C-566B-4DA1-BF1B-36153AA569F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1945E7C1-910F-42AB-8FDB-44B83C27A1E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B68CE748-72BD-4C8B-93AF-8BA6E194958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9483260C-10D5-4D6E-A007-4B55BDA4417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5BCDB591-7E63-4BE7-8534-79E7461B81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53013A0B-C4DD-44AD-8E98-C25A168BF9B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385B91E7-3C19-4017-A9AC-EACA7ABBD62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020EC605-6273-4038-B9C4-5FAC1494F95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F612B5B4-EEF3-48F5-A662-100BF2D4C8C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0EF0A7DD-C040-455A-827E-F0B79564D21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BFFC2421-DF14-4D7E-B9C3-843164CB499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8C7B463D-1940-4237-84F1-47587FAC2A9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E8DD6E1A-2A4B-4913-B9FF-E02FCA6003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4B192D63-31ED-4C89-8950-8E4FF607393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BD9FA387-3144-4E4D-B83A-1F0C42CD047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926B0AD9-DB12-4DF3-B9D6-6D45C78F011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E9EB3C94-C952-445E-89C3-A72F65FDC75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1237678F-7224-446E-9E7E-D8962298EB3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E4BAF307-3553-47AF-81DB-8F4E180E747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5341A16B-201B-466A-A7FF-0439D79F73E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3440EEC6-4C6C-43BC-A086-9C08191E3EF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19156350-8EFB-4D96-9158-58BA2604A7C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BEEFA5C9-887B-493B-A79C-790CA2DF64B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897960E9-2E82-489E-83FA-E528F57B8AF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201295DC-4222-40D6-856F-1FDFF145C9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CAF02AE3-E2CA-409A-8A2B-0839945514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4FB2BF94-BF44-4D3D-8F20-FDB84708A86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7E533A42-40AD-4CA8-BC74-B72DC9B0F0B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784CF690-6898-4AA0-9D35-10267BB4DF3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0FC37489-BA71-42D4-88B8-5B292E50634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CEB5F668-88A8-4757-88B8-CBB61D5777C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6C12FF25-49D2-4BD4-B9E2-0CC97545EDD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4B398C6D-F4EE-4AAF-8108-909879EB292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EE991ED1-AFB0-4257-BF43-D09D9885652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5F48271E-326B-49BB-B024-857CBDCDBE6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D09B62C6-9F11-474B-9D39-15E1F22F0F6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FCEEE5C9-4612-4A8B-B714-FF9AEEF75EA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A4AF5286-813A-4229-A69F-BF698ADC704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9159FD9E-3926-4068-B683-C3A1DB77F7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DB90BDF7-CB8B-4B47-8DEE-530611287CE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90C85834-CE8E-4A80-885E-F4453BE727A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6E04C9D8-943E-4FEE-94BA-879C348AA3F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887BB38A-3194-4CD3-A4F3-969DEBA9EAC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DB39751F-53B6-4D87-BB52-20ECD83CF0F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390F76AF-81A1-482C-A7B9-D9599336BF6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159F5326-34B8-4CD2-80B2-0810070E526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F6E17775-AD38-4C24-9D11-448E907182F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5C4223B6-F602-4413-8F35-F519B28362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2FDF69F1-5173-4372-A1A9-7D4C484795E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277ED548-8305-4150-8412-81356C10321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99A0F2FD-5E0A-4BD4-A4FA-53796D78162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DAEFD615-E00A-40AF-8C0C-8B3C04F502D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B2EABDB7-2646-46DF-8BFC-8E41733B22D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6C8320FB-F9C9-465D-BBC8-F0D1B081946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1DEB04CB-5B75-47FE-9918-1B47A25D1A8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3D4C80DE-BF7F-4526-9487-5DD8F3C76E1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5E92C0FE-E440-46EB-9F71-3863DED6589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F92D283E-8F49-4277-9B37-F52B64550E6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7770BC40-2D97-4B52-AC8E-5EDBB66D34B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4CF63FA2-F307-428A-8C57-E626E803C54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E81FCE50-BC41-47F1-94DF-84CD9C3AF04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35B990B1-F70F-4341-AE8C-6CE4462A9C3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9B0DAF71-A3B0-4A83-964E-D7D3B6B7844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27CA79A9-EE27-4DA7-954E-89638A7C17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283CD064-94D9-4559-9613-DB337A6C92C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045F2985-881A-4A53-BB21-B2FF963716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55068E1B-C0D1-4E1C-81C6-3854240FEAA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527A3664-D0D6-4DB7-9E6E-9ED2D2F075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3049A6FD-0E30-4211-B9F9-BFBDEEA48F6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AEC1C6B0-D361-47BD-9A9B-266425303CD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012FF621-6085-47ED-BC91-B05C85623CF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F2892FB3-C26C-44D3-87E9-402F078DC77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B51AFD17-C7BF-4066-8F1E-EC1059F7D6F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7B8DA269-C02A-4FC7-87A9-8F154EDAB5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CAF27D87-02C3-4971-B104-DC18726AFBB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CA670AFF-7ECF-465F-8490-319A2B739E1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5A948937-8499-4559-B753-2CB66896B1F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BDAF693B-7511-417C-8F1A-19015F5DCB1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0C28A103-78CB-44F5-82C4-A43782151FF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4D9CAF86-4080-434A-95A8-4CA4DF28909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D50D8973-46B7-40D5-8E3E-0E0533B1E12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69B70285-2B9A-4A5C-85A5-0B431D5682E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0062A92B-4EC1-4355-B3B3-959B8D262BE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9AF45493-A6DA-435C-81B4-92457080648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92BEF099-BB7F-4C47-87F2-60D9C049329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B38E2255-59B1-4DCD-8BE7-155665BD4D5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8D8ACA85-B0F1-4CAE-8F2A-D6C398DC6B7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5E2C27D7-F1F8-4839-8F88-64D41FF5843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3D3D2694-BC69-40DE-87CA-5DA79A3256E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9F06DBF4-5FCC-4857-AF5B-5F4A11AE7DB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C6218D22-C09D-4AB9-AE67-DA8981F82ED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75690D44-A85E-495C-AB86-73A8DC54A7A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79C110B0-57A4-4B7D-A550-62E5D1B2F28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8F89FB7D-E306-4D18-8389-F22728BDFA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A563041C-4CB0-4AF7-8C37-E77B8AAAA3B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6F783A1D-434A-4D48-82CB-B278EA84F5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9C6868E8-6337-41F3-9A0C-787D4CF726F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D8675667-5C90-4335-8540-077572DF6FB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7BD8C50A-5D84-4C00-813D-B825207E1F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439A790A-ADEE-47A6-B6AB-6CB40CAB15D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6DB9D6E3-6EC8-4B11-98C0-C5D8EC6411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7CC65090-1274-4A5C-B016-BEE163C84B8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56B9E1CD-AD1E-49F9-82A0-1EFAB552033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29A9E454-D87F-4EA3-A8ED-2AA058D0B45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3EDE5F0D-A072-454A-AA85-E6468ACEB29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EE5AB34C-8DC5-4AEC-844D-F9FD3BE12C4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14A71183-0998-469F-8F3B-056F4A0D6AF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1E28716A-6442-40AD-A0F5-A24BA73575B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82E86DE3-EC12-4F01-B5ED-FE6269F34FE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A0AB4C13-85C7-4B54-A31D-E6CD9A4AC10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ACB46292-6D7A-48EB-9538-DFED14F58BA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F0E3B69E-193A-495A-9D5A-5AEEE81A066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052CD5E2-388A-4044-B468-84C8FEDD0C0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A72225F6-C0D0-4AA1-8BC0-734E39AF515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83308789-48DF-4E0C-96D5-A6269671F6D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97EA022C-0EEF-4A62-B548-236EAE14A1F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6A0BDDF1-162F-4AAF-8BB6-FAFB84BF85E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431819C8-9C30-4DB5-B113-87635119314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4B42AE10-0DA0-46D6-915E-9D486982B83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A11579E6-7DDD-4CF7-AF1A-27B4F444B6D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61DADFB2-E8AE-4266-9F08-B3A8CB3F02A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EBD44349-0F2F-4A9D-B92F-7B2C2A5AA7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D6FAF63F-6385-46A9-9D33-99B5806B982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099FCCAD-D886-46CC-ACD7-FAF01D962AF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33D2BAE2-5558-4006-AD70-CD8EA5F5124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6E2BECD4-F5D6-49DC-9933-A647E30BE36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9565977C-639D-47CB-848A-C16B24BA3B3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32D169CD-8730-4941-B1C4-3D2C0E9110A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8E5B28EE-14AF-4280-815A-9A1206E02E7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E1EDD3D9-5839-4473-A2DD-0BC30EF6B0C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6AEE4226-9187-487D-B924-742B7AA233B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895741EF-EED3-4A60-BBC6-3CC4F307A95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44FA812C-9154-4552-95CF-5D1D392CAF0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CBA7DBD5-D075-41CA-BACC-59787B5C701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0A4DB734-B18F-44BA-9C51-A11546C4DA6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7BE8430E-C006-40B8-BAF2-D2EB500063D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A917852B-2D95-4700-BD7D-AD9418B8232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4EDB17B2-2568-4CEE-B6E0-0C2F92DC9F7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DD7AF05A-32DB-4492-A5EC-0B883A742D7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D9DCBC23-D0FB-4279-AE39-A4E3F8A1839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90987317-79AC-4F7B-8693-2A35F058465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8690362F-D6EA-4622-A4BA-2E372F5CE58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C741EAE4-9761-4E81-BAFE-9B591CC11C6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9626ED89-DF1A-4072-B02C-70DE79FC884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A6A3D2FF-0836-4F34-91FD-A72048DC363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C3C6F490-2181-42B2-8E65-12240195A47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A3B6078D-4972-4E14-9088-03DA987C363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DCAF8864-E370-4ED6-B248-D6ACD947D0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6F65BD25-90E1-499D-950E-BCCC46F7430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F6F121CC-D4D9-47DB-BA25-96C807785F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CABB80A0-CA8D-47B4-ADA9-62B03AE661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8C9CE1F0-8E03-462E-9D6E-996425C40D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6C0D8078-6E36-44CC-A652-B52314057D2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2F63281F-A833-4213-B6C5-7A1180F6701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A19CFFB0-50D9-4307-90E2-DD4310E3EF7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3D1A8E7C-EA0A-41A9-9456-6BDE7BEC575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5F66E2AC-DC3F-489A-B00D-397344623BE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C1771DD7-F076-48D0-BCFA-E5E76BE2746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F4C8BD31-37C4-4E98-BD0E-A1EC6C9A1A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4A51290C-0EE2-411A-9F43-21AB2FDFDAA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087D480F-BA8F-43B8-A4D8-A1AF3D3A51F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8331E218-8237-46E9-9DA6-6AE8C4F7F17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61B6FA7C-724F-41AD-9AA6-21E6D3E9559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D5B25719-07EC-44DA-AF42-5B804C658A7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8EC3887E-C4A2-4766-89B7-CAB8B30FD67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99AF5D54-5677-4EDA-A998-A8106356A3E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6F6226CD-5B8B-44AF-A712-EB56B19C3F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03DD851D-84E7-4B9F-9A14-85442E1A76E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7653E468-4870-4962-904C-4BE8708597A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95921963-56A8-47C5-9C36-1C322A32DE9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244B5A07-29B2-4719-AC4D-27CD8E7B356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EFAA73FA-A86D-4DA6-8B2A-C9F568AB0BA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B06821D0-48B8-465C-A0EE-51506F5BC29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21E93887-85DE-4AA4-B0D3-C079905B5D2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5026A999-BA50-4C7A-A84B-427C0AE3D2D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7BB329C7-B13D-4AC1-A83F-39E750F370C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AA88018E-6658-4D97-9DD5-54ADD9E74BE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E7D86DA1-5909-4FAC-8052-60E6BAC260F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96F58160-1A98-4D39-855F-3E45477013B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6EFE982B-8502-46C4-A795-67E10966EDA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62279458-A8C4-4B87-A1C4-E94BDCA67E3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52669911-178C-40B1-AACB-F3F4F7BA453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740F95EC-AC16-4FB5-B900-E1381F31986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5C5C51FC-ACC9-4155-883D-EF4E6DBC170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4C9CE9B6-D275-4B25-AB41-F124ECF5258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8F8CDE77-E9E6-44B0-8A6F-BDAB52FC2D7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0FC4DB07-51C7-4735-BEE4-33B8ACEF45F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7DBFE4F9-B9FF-4919-B12D-D343CC4A9F5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FED7AA48-0732-4666-A76B-EA59C1D39FB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4A7C2009-C72F-4C16-90E1-06D435C62C7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34F716CA-554B-478B-8650-9F502E42913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04AFFC2E-5CB2-4939-9E2C-33D39827F9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CB2A31D5-525A-415E-9BD1-2BF49C114A1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76C6F9E7-DCA5-4DD3-BCD9-3B1873DB345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F2EF4E1D-70E3-4012-8C74-0CA5E4CA5FC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67F7D922-1A76-41E6-929A-B557B51F64D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F32B9B38-7D60-4A9B-A916-B696C160ED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28D7A23F-FE4D-4DE4-884A-9CABA476687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4767231D-CD25-427C-A1E6-B34C045A28F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6D75A8F9-F6FF-44DA-8724-140F5B72857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3676FDB2-FCFB-4367-92F2-5085BD4CB40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D23AB7A7-B1DB-4265-BEC9-5F93C97A946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163B79C3-89BC-4DF3-811F-91023C47FA6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C44CF5C6-BD9F-4222-88B6-732C9C14892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1128F86A-C40A-454F-BAA9-FC9C44DB178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2DE390B6-F5F7-4AB4-AF03-84F6CA156F7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FBC6A62C-80B9-4171-B340-5AA826225A9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18A2E4CA-B9B4-4882-8D95-9CD1EC47BCA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C52A1FB7-8A57-4FFA-8C6C-B70985E273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FB27A409-7719-4F4C-A921-7C034CCC339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BBCFA00F-9045-4617-93E8-50D8E0841C9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AF1C01C6-40C7-4F76-B902-E8732DA9A24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4EA1861C-4355-4397-B537-D885FCBA61C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4AC4A54B-95D6-4E20-BAB1-0D68B5B9EFB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2CF824E0-40EA-4206-86C9-66966F41038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CFC9F875-EEBD-49AF-89A3-23C64EB0B7B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4877B544-15CD-4D49-B151-2F5BF94D3E5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07EE0D5F-BEEF-4FD4-B0CC-D6CA913EE29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21C8349D-DA70-4A7A-9B74-1A5757F84A3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C6F4A11E-F949-4E20-BEAA-E21A75BD9BF8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1DE387BB-F06A-4EAA-8E33-E2DC57D749D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471117CA-298E-4831-A2C3-90D773A816E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1B81D562-67DF-4E25-808C-4346C6AB705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A96D6BAA-078D-4E12-8722-6D428889297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F63F19A0-7B7E-427B-97CC-CCACC2DD890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28DBCDDD-CCEF-4AC8-ACAA-48146C25657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AD348853-6090-43BD-92DF-FB545D48942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D72EBF34-0016-47BC-B1FF-9F131BE08D3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6C9116C4-74B8-4372-9B5B-CA00D358621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DDAFD496-8E2E-4774-AE2A-6D061E2C538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979C3F6B-E361-4E6B-8DB0-2097DD18AB3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5533F65F-6F59-4CDB-9F40-FD6B8AA2744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BA3C31FE-6C58-4659-84F3-E692D9FD57E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1E7D9BBE-DB09-4A9A-80E8-1E02CEFD44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6328EDAA-6042-4BD0-8B78-4B26536D28F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DA3E44A7-B021-4A71-A745-30BB7920C8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49ED77B9-3752-4E1C-B3E8-1CA0AA0E862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B93380CD-3E2F-4A4B-B20D-65F13916C5C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8BF01CBB-DEB8-4153-90AD-9542EB07C50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C34AFA44-D0E8-43CA-B5E1-C27AFEBB567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2E9CD739-843C-49F5-98A9-EFFA79B80EC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E3FCF3DD-D672-404B-B2E6-3F6C9FCB82F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BE86B09B-CC18-40B5-B091-4BA3FDE96BC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B4319F62-FBE6-461B-B75C-ABD74324D70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F6922E4B-9F7E-4448-878D-E0A45F247B4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16911586-3F72-4BA8-8A6B-6F8DB4705A2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602B127B-E08E-4DAD-B87F-16AA933D021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EF3E7DD2-7486-48F6-9293-DB8B3BC6977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8DCC1373-C61E-4764-A4FC-2C55B0DBADE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472CDDBA-18BF-4A82-8F08-BD863DC4B82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AFD5A0EC-B0E5-4DF4-93DD-1F5D6DDEB66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E9FF1C6A-2430-49A1-8A98-643DB744BEE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12CB35B0-1891-44C1-8E1D-2C71DB511BB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A60AB591-3A7D-44A5-A322-09FD4D0C2F9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210D6023-E81D-4808-A63C-1AAC2D9C8B8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0B9CED4E-ECB0-4499-84A1-450AACC7D14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4E1BB1B9-E5F4-4530-9B4C-E4A5F608EA6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189B3245-327B-4048-8333-0E61498E95D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2CDB8227-AF3A-42BA-B416-06AA746F213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B4A6E46E-32A3-4351-9A96-D33728A5940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CF7C866C-2DBC-408D-9D4A-F686D6B92919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371D61AD-5C78-4507-AC3B-E6A6005663E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C28FC69B-0BD5-421B-BD8C-0F6D9C3CD4E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FEDFDE1E-FDF1-4711-ABEF-77EE96855DA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B747DE66-84AC-4467-A4A8-A2AB3855982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36DBD998-83CD-47FF-94A6-88A1A5C1C43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4EA1DA90-F482-4898-9E06-3793D01E319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6183C44C-AEEA-4F01-AC3D-AD1AD3BA38E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ED8FAA83-3815-473D-AF70-1F15E9CD0B1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2EF624CE-555E-4C81-805E-8D3E8899D1E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9B13A164-2EBD-4518-9788-5925892B6B23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F120C623-FE64-4008-9D62-86B3198ABFC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2D1F3CE4-8DDF-4B84-91BC-681F0E738FB6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9368B44E-DDCD-45E3-ADF1-470BDA974FB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6784D431-A25A-4482-80C3-A2A8A25A264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EBDDEB62-04AC-4E6E-ABCF-D2EAA3A02AC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5F0BE843-E67E-45A9-99B3-425F688CFDBD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9F3602E8-5928-4A21-BFDE-75D7CFA87DCF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15A913C8-07F2-4055-AA2A-427347E3AE0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42F6D8E0-96C6-40F9-8A70-3C6D0D57E6A4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B3730E1F-8E41-45A5-9D69-0A85F13BF8F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7D93E323-E597-4C1D-9E6D-A34DE9C57FC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1C4AE3E0-329F-4B78-8AD4-00211CBF07D7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0C5CD42B-A956-4C8E-9620-D813210AC732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BBB1433D-BF8E-4B15-8ECA-BBA4C975E1B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C463F6DD-D9A1-48DB-983B-BBA8BDE3384E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D7B3CFF0-42AC-455C-A924-1638A2424621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389E5442-5E37-42E5-8A5A-40EA2463BB95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E7114D4C-B4EB-4C92-8E17-BAC140CD7EE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72DB0FAB-04F6-499C-A338-AD8D3A5A174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09F2DCCE-A568-4754-A823-5A523BC7C620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9682F3E2-5F7A-44D7-ACB0-DE544D906E2C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500CD1BF-6EA9-4E15-AE92-28C02C47956B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76200</xdr:colOff>
      <xdr:row>558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A038826B-4CC9-4102-AD46-E71AC23D4F3A}"/>
            </a:ext>
          </a:extLst>
        </xdr:cNvPr>
        <xdr:cNvSpPr txBox="1">
          <a:spLocks noChangeArrowheads="1"/>
        </xdr:cNvSpPr>
      </xdr:nvSpPr>
      <xdr:spPr bwMode="auto">
        <a:xfrm>
          <a:off x="4857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0B01AA8D-B794-4BA2-8C5C-46FC324BF4F4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C8BF30D2-CD1D-41C5-B83C-9469CB267172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557</xdr:row>
      <xdr:rowOff>0</xdr:rowOff>
    </xdr:from>
    <xdr:to>
      <xdr:col>1</xdr:col>
      <xdr:colOff>228600</xdr:colOff>
      <xdr:row>558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F12D01D0-C2A3-42C6-90F3-83FE82F4E475}"/>
            </a:ext>
          </a:extLst>
        </xdr:cNvPr>
        <xdr:cNvSpPr txBox="1">
          <a:spLocks noChangeArrowheads="1"/>
        </xdr:cNvSpPr>
      </xdr:nvSpPr>
      <xdr:spPr bwMode="auto">
        <a:xfrm>
          <a:off x="63817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81FF97E3-DC8A-48FC-9961-3B1DCD38B037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52C0E3FD-FE37-4BFF-A26E-17CFAB92A810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98CB59A5-81D1-46C8-91E1-4C94F003B0DC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9F9888D7-8A67-4D5E-B539-875D16600515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9B19ADA9-C8C3-4A4A-ADA2-298D3BC6E892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4C6A291D-AB04-48ED-977D-EC8E8FB581B4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7874A8BA-4B9F-4647-B5E9-A8128F11A08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EBEFCC01-5E32-4B07-ABC5-BED1CD216F03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93D0514E-FC79-4DD8-88D3-47D50AADC678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EAD3E18D-883F-4F69-A90E-38506A133AE2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089EC47B-F017-45AB-BCCC-7A2DE805F477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9ECAE25E-8145-4359-848D-96361DF23737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607BECE2-B282-490F-8B99-382D323248CD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7193E469-570D-43DC-A3C6-7BACEA83B964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9838CA20-D0E9-49C2-9DFB-F44B79D97175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B32B7632-15EA-4835-9055-BC7E738EEC11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4CF31DED-7BEB-4CF5-A3D8-AB7F9FAB00B8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1FFC17F8-D60F-4740-818F-B99089D4FBCB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3D33394C-B1D1-4C94-8ADA-4B9C5BB7B9AA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C09EAD67-7AB1-4E42-9AF4-0A734DFD50BE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18C651E9-426D-416F-9720-A242645C7AAE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4A4AB87D-618F-4A17-9D15-81BCD9E9CD07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B1669B60-754C-4A19-9332-82D0D1AA5494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35DA6131-8FBE-4268-AFBE-DA9DD6CAA3E0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E49A711C-6839-4977-B4D9-A940CC3F19E9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EF227C2E-8CE4-41CA-9D62-EE40FDBDBC32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6D540CB1-FBEC-4C49-9344-87CAC83BA113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ADB3C85C-4EDE-43C6-85D0-EFE3CD209472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CC7CCDD1-E389-4DDD-ACEA-77C6F64C16AE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5D68605F-86EA-4F56-9C53-4011531EB72D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98023730-054F-427E-AC11-E99217E8C5B4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8470DD06-734D-4417-BE99-9B435AF95FA5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D2376AE5-8AE1-4B4A-A90F-3EF01C16F2DD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C07EE9E0-40BC-4A24-9C96-5150F5AD944A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B07580F2-4DDD-4D48-9FE4-6AD8545ECF2C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7CB4855A-6D10-4F0A-B663-9B7E417FD28D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C7174D8A-1256-4DFA-8CA7-B9ADB17AE01A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837F236B-6782-4E7D-B50F-0192BB1F478D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1790B751-A712-429D-ADF8-7675556A697B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73E69CF1-74DB-4A4C-BE72-24B8F833DC84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C98E4331-15B3-4FDA-BDE7-097DED806AA7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2A5D0066-A023-410B-AAE1-3F597A8E936B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2A0521D9-BD12-4825-8E8D-1F423EE80AD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AB7FBC70-FFD3-4AC3-A985-232DF632C42C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297ACA4E-63F7-45CA-877C-2F4150CD0545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9BA69B7E-A847-4D52-81A7-8D2667579FA7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54CF16CF-F9AD-4187-B9AF-813340F73BF1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9B4BC69B-C44A-4B7C-9507-583EDD5BC0F9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8C0AB64A-52F1-473F-935C-854CC9FF221A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88337D4E-53E4-437E-B118-7425357601C6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2B215ACA-1DF3-47E5-BEE5-7ED00E4E9700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C4DF4CE2-D176-4499-B4F4-C836F9E5580B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216C3326-976B-405E-99DB-474F407E10D2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53D4BAD8-6B04-4739-AF49-D5B58665A960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CAE98F41-99C8-481C-819E-CBA96E84B620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2FCA33A0-1207-4C33-9D29-FF2AE77AA4B7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B96FB80C-9B57-4C16-B3AF-AC31D936AE03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EBE212E3-73E4-485B-82DC-A6DE15A9ABFE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C6651800-133D-43F6-B5BD-AF4A764825D0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D0390BD7-7FBA-4818-80B3-ED933813DF9F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832B8C98-6DBD-4C05-A61C-A4A9DDC4ED8E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DD00ED2B-C1AF-4897-8E88-BA2EDB4EBD6A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E63B3BDC-7EE3-4252-9C0E-399B003F3B37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6CF042A2-C2CC-4463-A96B-51ED55336662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6DF69D96-F9A9-4BA9-8181-3B61B30168B4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A4B4582D-83B9-44F6-9D9D-6827113BADCE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C2D18C28-3C15-45B8-8E13-B8B51CD4CCC2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957C57C5-733C-4E06-A949-166BEBA8097B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9C182796-C0BE-46A9-B234-BDF50E36565C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A7EAB5A4-620A-465D-9807-D5D74E5B4753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514F5BE5-4741-4F83-BB37-6B3191E70C79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097E1374-0017-4105-B1BE-2AF57B4A14FA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290B2B27-AC46-4303-8964-F8FB50ABB2DC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CEB9B075-CBFB-4CA5-B3AA-E1395DF1A4E8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ECCE8C2B-1EDC-44C1-9A14-F9FB4325582D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329</xdr:row>
      <xdr:rowOff>0</xdr:rowOff>
    </xdr:from>
    <xdr:to>
      <xdr:col>9</xdr:col>
      <xdr:colOff>76200</xdr:colOff>
      <xdr:row>330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E81F5FA9-C704-4142-AD8F-B30399BEE3E6}"/>
            </a:ext>
          </a:extLst>
        </xdr:cNvPr>
        <xdr:cNvSpPr txBox="1">
          <a:spLocks noChangeArrowheads="1"/>
        </xdr:cNvSpPr>
      </xdr:nvSpPr>
      <xdr:spPr bwMode="auto">
        <a:xfrm>
          <a:off x="7886700" y="5480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3B8311C9-B841-4D92-A824-37760800EC45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259</xdr:row>
      <xdr:rowOff>76200</xdr:rowOff>
    </xdr:from>
    <xdr:to>
      <xdr:col>7</xdr:col>
      <xdr:colOff>304800</xdr:colOff>
      <xdr:row>260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CD583C08-0574-4682-8784-2160B789D8DA}"/>
            </a:ext>
          </a:extLst>
        </xdr:cNvPr>
        <xdr:cNvSpPr txBox="1">
          <a:spLocks noChangeArrowheads="1"/>
        </xdr:cNvSpPr>
      </xdr:nvSpPr>
      <xdr:spPr bwMode="auto">
        <a:xfrm>
          <a:off x="6648450" y="43548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511</xdr:row>
      <xdr:rowOff>0</xdr:rowOff>
    </xdr:from>
    <xdr:to>
      <xdr:col>8</xdr:col>
      <xdr:colOff>381000</xdr:colOff>
      <xdr:row>512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94DEC9AF-D0AC-40FF-B1BF-DD8CF9A8AC58}"/>
            </a:ext>
          </a:extLst>
        </xdr:cNvPr>
        <xdr:cNvSpPr txBox="1">
          <a:spLocks noChangeArrowheads="1"/>
        </xdr:cNvSpPr>
      </xdr:nvSpPr>
      <xdr:spPr bwMode="auto">
        <a:xfrm>
          <a:off x="7172325" y="8427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A9948183-632D-4F1D-95C5-AB209D96C9D1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DB2EEED1-2BAE-4D8D-9097-C557BCCB9E82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12FAB229-0C2D-4B02-96FA-08EE6A2AD08F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5C164665-32A9-4B14-B4DF-ECB5C969CF61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E39EE291-78D8-455E-88F9-1497ADFDBBF2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EEE297C4-3962-4B3F-963E-180A7DA20BA2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CFDE2C07-DCE3-4CBF-AF06-B6E3DF3CDDA6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0D456644-10E6-4337-A42F-EBB188887CA4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C6577402-42C3-4EF6-B066-4F3ECA5C8502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B15CECDC-581C-4DBE-AF4D-6A4686822802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5F39AEF7-9CDE-4238-9DA3-83E390614911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DA7FAFBF-E075-4B06-8BBD-D38D9A2BCF8D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9575D5FD-4644-4540-B856-A77CE6E2C36A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C98852B1-599C-4D86-8D4E-A835278786A5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1E0E4107-0769-4009-B74D-26AC0A22793E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6290993B-57CC-4E75-9DAD-F82FCA997559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C05166EA-698B-419D-9BD5-ABA09BB96EA7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F16471B5-C562-40DC-9E1C-63275DBCA90D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5FB4BFD9-580C-44B3-B3C5-DB14F03A5068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7D0AA985-6897-4B0E-8D94-5E85D35E8D3C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42B7A70C-740F-46D1-A6DF-EBCB6A6F995D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91E16881-2D33-4FD9-8425-BC13BF78ABF4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5C961366-624C-484F-A136-D16283A184AB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4AA0A4AC-983C-40CD-887A-36F037E96E21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6B5C3A40-22A7-4D9C-9026-2DB28E4CB8E9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9ABA94D2-EBF3-48D3-874F-F42A71E562E3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28CCB468-A731-4782-938B-452A1EB1DE27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DE8A4B27-79EF-4AF4-9101-D2A848CB4575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A9E30EB3-ED35-4380-A0A8-1FD5113509D1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42C6DC88-37E2-4593-90C5-683FC5B60B3C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FD762446-2CB5-4CF6-8AB5-D5A6914B57BA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94E8FC91-0A28-4892-A87D-CDFA9BF66E76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37FF9DAB-FE4A-4395-B46C-47FFB840D4BF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A6272449-D056-47B5-AB8D-0777A7F156BD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8B212DC7-4172-4740-95E4-5A84BCF4011A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FEFEA664-A86C-4A88-8957-9E3F721FF5E7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3FC4D836-7451-40B2-9BDE-385EE0E6D195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B0AA6817-DD4C-4ECD-9675-79705D80568E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75D9758F-305E-4252-A2F8-CE1A39E16CAF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569</xdr:row>
      <xdr:rowOff>0</xdr:rowOff>
    </xdr:from>
    <xdr:to>
      <xdr:col>8</xdr:col>
      <xdr:colOff>381000</xdr:colOff>
      <xdr:row>570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EDF1483C-3B54-4375-A69C-AF4F681AC7B1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74E06EA7-8ACF-44CE-B1EA-B3D5C81D92F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09811179-01CA-4A17-A1D0-935735AAFC89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095BB1F4-2594-4623-AC44-44092B104807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3087C10B-866A-4B56-BB12-66F613EE71AA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8B255768-04C5-454A-AF89-795B44CA91AA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3225DAB5-9D0C-4A56-B00F-0E951A9F4710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5EA54503-0671-4524-B60C-683D05C4319A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B1CC53E3-5F28-4AA7-8836-D0982B68FF84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6A9D02E7-D86E-43E2-93BA-D01A08CA543A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F4FDB4FA-7E88-4D86-B5E9-80798F6437D5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B1159729-9CC4-460F-B070-FCE74E9C0921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573</xdr:row>
      <xdr:rowOff>0</xdr:rowOff>
    </xdr:from>
    <xdr:to>
      <xdr:col>8</xdr:col>
      <xdr:colOff>381000</xdr:colOff>
      <xdr:row>574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81AD7590-0EE4-42B8-BCD2-7DBC384A44AE}"/>
            </a:ext>
          </a:extLst>
        </xdr:cNvPr>
        <xdr:cNvSpPr txBox="1">
          <a:spLocks noChangeArrowheads="1"/>
        </xdr:cNvSpPr>
      </xdr:nvSpPr>
      <xdr:spPr bwMode="auto">
        <a:xfrm>
          <a:off x="7172325" y="94316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D6AD7FD0-4A43-42E8-8935-F196A3C8D94D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24F4910D-E68F-4BFE-9F4A-284A9ED5B395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C78A8AD6-1642-489C-B74C-2E5D418BC126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F0D3CBBD-2C4B-4D48-9C1D-8076D8FAC82A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EC80E8DB-1EC4-4540-B53E-FA6BA7DD75B0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577</xdr:row>
      <xdr:rowOff>0</xdr:rowOff>
    </xdr:from>
    <xdr:to>
      <xdr:col>8</xdr:col>
      <xdr:colOff>381000</xdr:colOff>
      <xdr:row>578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286FFC68-F57B-4C83-951F-EE9CC4B29AB4}"/>
            </a:ext>
          </a:extLst>
        </xdr:cNvPr>
        <xdr:cNvSpPr txBox="1">
          <a:spLocks noChangeArrowheads="1"/>
        </xdr:cNvSpPr>
      </xdr:nvSpPr>
      <xdr:spPr bwMode="auto">
        <a:xfrm>
          <a:off x="7172325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B7F136A8-5789-4CDF-85D4-52C6FD1FE1BD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28C20684-A368-4132-A6E8-1BAC78D12DD7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578</xdr:row>
      <xdr:rowOff>0</xdr:rowOff>
    </xdr:from>
    <xdr:to>
      <xdr:col>8</xdr:col>
      <xdr:colOff>381000</xdr:colOff>
      <xdr:row>579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8FF344F4-3329-4C90-99AE-E699E713ED31}"/>
            </a:ext>
          </a:extLst>
        </xdr:cNvPr>
        <xdr:cNvSpPr txBox="1">
          <a:spLocks noChangeArrowheads="1"/>
        </xdr:cNvSpPr>
      </xdr:nvSpPr>
      <xdr:spPr bwMode="auto">
        <a:xfrm>
          <a:off x="7172325" y="9512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48847D23-7641-4457-8AFB-C6687745FB99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9C1B3886-FF65-49D7-9F93-FA3E960B0C20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A95D8AA6-798E-4137-8C22-2E3DE5BACBAD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17E7AA85-A6B6-4259-986C-B168F9B2B1CB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5D077109-1B79-4D60-B7D2-213ECBA1C965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9870438D-94A6-48F1-99F9-E78A0CC96764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7AE10B41-7ED8-4C8D-9952-0895F6841350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9914B6D0-563E-45C5-B422-BAA75AEBCCC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587C7F88-5203-4C1B-800E-2E91B7E9B1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D8465D86-B9EA-4D3A-A8B8-E3108851A56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87268F84-3205-4D11-B513-E4E8978827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8F822846-CDD0-4F51-B96E-1C669FD9A2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F0F29330-E276-4B7F-8325-20D0DEE5E5E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E7497648-E170-4504-BFFD-A0399552499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9F8CC85D-A9E7-47CC-A9F2-7F27C9BAC0E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1A5D508D-6EAB-42AB-943A-77A80612CD9B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053C1DC4-EEB8-4289-8021-62C388AAB35D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0A688206-4481-4257-876C-62AB0724D9FF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6575C728-D243-4F99-8D3A-4DA86CC75646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BFC4AAFF-AFFD-47C7-8B68-58DC63E15689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366</xdr:row>
      <xdr:rowOff>0</xdr:rowOff>
    </xdr:from>
    <xdr:to>
      <xdr:col>9</xdr:col>
      <xdr:colOff>76200</xdr:colOff>
      <xdr:row>367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EBC1FD61-AF95-4428-BD76-122AA6F9479F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42F6AC27-A7B8-471F-BE81-0201E8103C6A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7A99FE1A-E1EA-454F-BC1B-994B61E3881C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4DB977E0-3474-4257-9A16-36511558F973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03DB2B64-6E78-41A4-983D-650A0D2CE711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65BE20A7-DC43-4C7B-A9C8-B2E365FB8FBC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95CD4362-9EB0-4F7A-8C89-D0821E5897ED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4C96412C-262C-4C26-9757-09108CAA04DC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F89C1C3E-A4BF-4593-90BC-5CA2C2C17B9B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3C210E9F-E006-4F60-BE2A-D4CB61CC8DC7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8A2A3868-1F21-4113-82C3-AE506CEB68A3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F540608E-1652-493C-8A7C-C812B3ACAF08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C12FB3DE-E326-40B4-87CB-4B266712242A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39D69DEB-7FA8-4AB8-9BB6-B9E781F2FAAE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5B942189-2123-4F4C-93E0-932E077AF7D3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93E21A9F-8D20-41CB-A8B1-97F043DCED54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935CF35C-3CB2-48FE-B88F-1E0355176ACF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BBDAEE65-F506-47DE-841F-086E6EDBEBDB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21A0BE2D-E4CB-445A-A606-2E161E66B518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B5EBE8E2-9F7E-4ACA-8005-8EFDBBA6B31C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9E941D2C-DB89-44B3-9956-228A01CF6D0A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4F89DC94-D30C-4DC7-97FA-7CBF80457D78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21288F02-0865-42F1-8706-ABB1D4D2730F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B366702B-7854-4DC6-92F5-76221E4A0CA8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BDEC24B2-190D-412B-9209-78137754E8A1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1A031C9D-37D2-4B80-B9D9-3ACB9872463C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4A4C9BDA-0F46-4742-BC2A-4B5AB7822534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6B16B767-CBA3-4E64-8607-8927316EF142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2C435D6A-40BD-4926-ADAD-C8FEFD06C8F2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EB211BB8-027A-4D21-9D4B-69AE74B919B3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14078B34-D68F-448D-972F-60C65CB333A6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DD12FF68-9C05-4441-97D1-5B77E78978F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1D61366D-B48B-4AD9-9AF1-061C027B16A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CB6CCAC4-F512-48E3-8BBB-321E4B602F5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821FD2C7-33B1-4DF3-AB32-E782F9A2DC42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A995E7CA-A61A-4B8E-B91E-8FBAF379BF1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FD431AB9-FA3F-47D5-86FD-3BA6882FF8E4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9889D52E-8EE7-4A7D-B39B-DFF0B3E256A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48EDA16D-2F27-4233-97AA-857064BD6A7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A7D0DCDB-FE66-4960-903A-DF934E9D9C9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E88BFD36-4036-4A05-ADD5-6188BC45D9C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2C74CBA3-264A-4E87-B1C9-D0CE6A79C80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909065F8-E37E-4C6E-A231-A554468EE6F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51E7AEEC-2DBD-434E-9CED-CB9F528EEBE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E3BAB2D8-453D-444A-A703-F584E8711ED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0833CA43-3B02-4EC9-9845-721220B7EE1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90EA2001-96EB-4C23-A97F-C0887EF7AB95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72CB2AD5-DF2B-4743-9517-084114661555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D397A9BC-B2D2-4455-A712-2E89DF44F0EA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E3FAE73C-F73B-495A-8772-8316F03FD30E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4AC59F2C-1013-49EC-BE37-8515228D84CA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A22EFA7A-C6A7-4F34-B51F-25DB4524F03F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29E43A73-9DD2-42D8-9D1A-68F372225FAB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EC11D232-72BC-4B3C-BCDD-9B386A6C6F53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7BEBB4FD-68BE-431F-B3B7-6AAD5DE83199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D4810496-D8E1-4AB8-A1F8-4ECA08F4FD0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EFEF4C1C-11B0-4C33-8984-9048DEF270B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91018794-576A-49F5-B76F-E4DC09EBD28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15EC54EB-67EF-4878-A7A5-2E3C6C00255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897DC8F3-FA6D-4985-8D78-B20A39FF945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63CEE253-8DA7-4712-A32F-4DEC7879E51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01AB2AC9-E4A4-48E8-A2D5-21E1E6B53241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551</xdr:row>
      <xdr:rowOff>0</xdr:rowOff>
    </xdr:from>
    <xdr:to>
      <xdr:col>1</xdr:col>
      <xdr:colOff>1752600</xdr:colOff>
      <xdr:row>552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79D7E87B-026E-4CF5-9540-C6AC6998DD6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1EA2818C-D361-4BF8-8994-EEA142B1455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C6050083-1E92-49E2-8ABB-439FBA0A293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E110DE7D-48FC-410E-A136-19EEB2D60CE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552</xdr:row>
      <xdr:rowOff>0</xdr:rowOff>
    </xdr:from>
    <xdr:to>
      <xdr:col>1</xdr:col>
      <xdr:colOff>1752600</xdr:colOff>
      <xdr:row>553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504C28C2-5865-46B1-9C4D-A9D1EDC751A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6E6E50B4-E81D-4D79-B178-DA8846A36549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CAAAE395-FD56-4E63-977B-0AFAFADD6E5C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1315B778-FC43-4480-B34B-A815786E51BC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553</xdr:row>
      <xdr:rowOff>0</xdr:rowOff>
    </xdr:from>
    <xdr:to>
      <xdr:col>1</xdr:col>
      <xdr:colOff>1752600</xdr:colOff>
      <xdr:row>554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1968B0F2-8733-4379-B26F-D864693AC29E}"/>
            </a:ext>
          </a:extLst>
        </xdr:cNvPr>
        <xdr:cNvSpPr txBox="1">
          <a:spLocks noChangeArrowheads="1"/>
        </xdr:cNvSpPr>
      </xdr:nvSpPr>
      <xdr:spPr bwMode="auto">
        <a:xfrm>
          <a:off x="216217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554</xdr:row>
      <xdr:rowOff>0</xdr:rowOff>
    </xdr:from>
    <xdr:to>
      <xdr:col>1</xdr:col>
      <xdr:colOff>1752600</xdr:colOff>
      <xdr:row>555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D4D043F4-2926-4EB0-98BE-69A0F48B72CA}"/>
            </a:ext>
          </a:extLst>
        </xdr:cNvPr>
        <xdr:cNvSpPr txBox="1">
          <a:spLocks noChangeArrowheads="1"/>
        </xdr:cNvSpPr>
      </xdr:nvSpPr>
      <xdr:spPr bwMode="auto">
        <a:xfrm>
          <a:off x="216217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554</xdr:row>
      <xdr:rowOff>0</xdr:rowOff>
    </xdr:from>
    <xdr:to>
      <xdr:col>1</xdr:col>
      <xdr:colOff>1752600</xdr:colOff>
      <xdr:row>555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10F815D8-116B-4A53-8A63-AAA559D56AB8}"/>
            </a:ext>
          </a:extLst>
        </xdr:cNvPr>
        <xdr:cNvSpPr txBox="1">
          <a:spLocks noChangeArrowheads="1"/>
        </xdr:cNvSpPr>
      </xdr:nvSpPr>
      <xdr:spPr bwMode="auto">
        <a:xfrm>
          <a:off x="216217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0FFFD1C6-45A7-4D4F-94D3-D34C1AFF1B04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339</xdr:row>
      <xdr:rowOff>0</xdr:rowOff>
    </xdr:from>
    <xdr:to>
      <xdr:col>9</xdr:col>
      <xdr:colOff>76200</xdr:colOff>
      <xdr:row>340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CA5F9D88-1037-461A-9360-F9234EC907CD}"/>
            </a:ext>
          </a:extLst>
        </xdr:cNvPr>
        <xdr:cNvSpPr txBox="1">
          <a:spLocks noChangeArrowheads="1"/>
        </xdr:cNvSpPr>
      </xdr:nvSpPr>
      <xdr:spPr bwMode="auto">
        <a:xfrm>
          <a:off x="7886700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342</xdr:row>
      <xdr:rowOff>0</xdr:rowOff>
    </xdr:from>
    <xdr:to>
      <xdr:col>9</xdr:col>
      <xdr:colOff>76200</xdr:colOff>
      <xdr:row>343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EECB2811-E0ED-4883-BC26-558D44F82C53}"/>
            </a:ext>
          </a:extLst>
        </xdr:cNvPr>
        <xdr:cNvSpPr txBox="1">
          <a:spLocks noChangeArrowheads="1"/>
        </xdr:cNvSpPr>
      </xdr:nvSpPr>
      <xdr:spPr bwMode="auto">
        <a:xfrm>
          <a:off x="7886700" y="5691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4C5B05F8-00F5-4910-8255-31C738C9B155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BA54B564-FEF3-4A31-99BC-98F122E16DCE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7062C7C2-8C81-4816-9A20-9D397B230EF1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E7193E5B-6537-46DF-B63A-52DA2E5E8703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5AC3E4E3-4068-455C-B165-64A9CADCB183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CD4F6F2C-6490-4B6C-8D96-FB6AAF806763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56AD46B2-E437-4277-910D-C9D6FDE9458B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3A4D6CFC-9C1D-404A-90DC-14BDE5B649F5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29D150AF-9217-4524-980D-401BD4FFC59A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0752EF5B-9A95-4329-9F7A-33E13059E873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47BBB50D-79A8-4A8D-8066-1F12937B9CF8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CF479559-17BB-4B62-8A59-CA7039C177A8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2546C6B5-C61F-4FF4-9863-3B90E2874534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BC252AEA-02D7-4720-BBEB-4B6BC0C1654A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DABF9DCA-CFE4-4654-BE38-EF4BB6003F1B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6ED3ABE8-68E7-4DC4-82A6-47B5272814F6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241B1718-3D50-42B1-8290-62185DED1330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D3394725-281C-452E-AF6E-6867F708D08C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8DE42801-6063-4472-B69B-AB4E8120D83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896B4C1A-3072-42C7-98B1-FDBC82B5ABF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FE7888A4-BB1E-4F74-B755-2BD86394C7C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7E1E9427-F2D0-405E-8D16-0517CA59799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A1493AD4-40C6-4E30-B3C4-A4A4663FD70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0179A643-7543-471B-934C-60EDC1B68FA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2B4DB619-FD85-4350-8C66-93A4B74C41B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3A626D58-C600-4F2A-B4D4-8AE52CE05D5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7FE22E3F-73C2-466D-AF31-96C54FC59D6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EA6E5064-C3D6-47B2-9EB1-BCF069A93A7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47BA4E09-564B-4FD3-A77A-DF91379ED87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31F9457B-ACE5-4793-909F-5A76619E51D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A31485B0-16E1-49F9-B02F-C77422F7C30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7B33B74E-0F93-489E-9303-5F6BDA94A7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33FD4A10-CEFC-46B1-AA33-73C8C8BC5BB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250B9D07-11DB-46E7-958D-72264B95241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C10E2F16-8C88-4119-8CB0-D15D0802D4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276C6582-E17C-491A-8178-64FA31A3278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3E244C03-9AE0-4611-8157-F63433940A9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64CE800C-E78D-40F8-99F3-63156DFACB9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D96FBC7D-1D12-4D46-B8DC-F1141A729B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2811F956-EC72-4A5A-8AE0-3247CD6EEB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5F704F77-3756-43E8-B633-6234E85E11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1BA1F993-705F-4CF8-BB27-85B25BBB303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5A6FAEEF-BF77-4E8D-8437-B8310C6CAEE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35D5931A-D165-4A7B-B69A-7E6E1B8402D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2D9C25C3-9117-4F77-B082-B23719F9740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556A4EA8-A16F-4EC5-AC25-17FD802EFCC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95DEA020-2D17-4A2A-B0FB-18B02059B0F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F5DFDCA6-8A31-4E4F-8890-BE0C4A52C22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EE80F295-3A81-40F7-977B-12211819F3E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328C722A-9A13-4B4F-BF82-BF4BEDBE317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80CAC1F0-4091-4A63-9FB5-C152A705A41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628D1F01-3A13-4EC5-885B-C9C5E6C5B32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06CE9A65-9B44-4839-8D0C-50D79BBFF8D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DED54C9B-351E-4CCE-8350-F29B6A1B4EC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6FC337FA-7F83-4AA5-A35C-960C8D5897B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4D39DF77-C599-49A3-BA46-7FF25A9DAAB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715F29A2-81E7-49C5-B088-C35E81ADE2B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E1979184-56AF-4F94-982D-B965040BF00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AE534863-124E-431B-BD91-CBB464DBCB2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36CEBD37-863C-406E-B64D-EC65358733A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D3FD7102-1252-4CFC-BBC4-99FC02BE40B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630C97A6-CAC7-4DFD-BEDE-E0DE4220898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36B6CE0C-4DC6-4C17-9E09-4A6D9CB971E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A8293A52-770E-4202-BE0F-267843B174A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5108DCF4-35C5-4866-ACE2-54BC9C4A50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0FEF218F-05F9-4BC3-8355-FA6BAEDD9EC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EDC73040-EE99-4342-9089-648328BAC11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959240C5-3204-427D-B5D6-4B2F9787EB3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F71C4626-8A61-44FA-BCA2-C27938E0C73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47E1F49C-5E97-45FF-BA0D-ACE37A31970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D8F39462-12E9-411F-AC66-3DB69132507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5C228A04-BBFF-4CB9-A0D7-96E27958C13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06885E18-8A06-4038-9E8D-CCBCAA9E955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2D467AD0-7258-403B-8757-785A649BE74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2EC7528F-95D2-42B0-8505-45E4D03907E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AF9B4A86-40D3-43C1-A6D7-CBE927D1E7D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8B3359B3-AD46-4989-92FF-2EAD04F7C2F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28D15DDC-1879-41DD-821B-E39294888F2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34F7918E-9902-457C-BD3B-E9B5FB13541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5605BCF2-6BAB-4B6A-817C-F890DFB88E8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ABE34393-3371-447C-A60A-D6E674EAA89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D996C533-F657-434E-A162-34A00F8041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8CDCA967-494F-4419-9EE9-156824F3FB3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68DB8734-81C9-4677-A4A6-7FC0E50202D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11FFC76C-38BC-4951-AD9C-DE91E3B4F31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EA3290B9-244B-4B7F-BE8C-D9AEFB8CFD6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08B54586-3D74-433A-AD78-C0AA477C60F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C8606DC0-3F9A-44FC-8DB5-0237FD6F9EC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EA2B2D47-DA3D-424D-B6EB-F400FDE6F4A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3CA81680-1511-452E-AADD-3E01CDDAD1B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18531C10-620E-400F-8508-7165D38A121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5DC6D25F-782B-4B56-A439-90A4DD44EBA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1F9CF06E-6C1D-42F1-8DAA-2B34A0162C1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7E399E24-A192-4E17-B2F4-7EAF1FD59F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49E67891-CF6D-4871-B6C8-883CC5FE070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27C38A9B-83BB-46A0-A26A-662DEC16F9C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84DE93B4-03EC-4255-944C-62F483A47D7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E023325C-530E-43B9-B054-ED7ECBF9BB3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A5869B30-8C3F-4684-954B-A2C6AAA2973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B550F95D-F9D8-4F40-88FE-9823515A7D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6B061DD8-E16A-4043-9753-45FEA518C89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9B91CAE0-40CC-4C9D-AFF9-D0D114AF362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4FB5D9B1-5FEE-4071-9253-20C1848B8FA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73BBBE60-78AB-422D-BFC8-2E3893CBB29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C3010230-F41E-4A41-9552-942703948C5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460C4005-2CC5-4A44-8838-85CEAE98AD7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F4413183-1B6A-4BDE-9E02-E4FA4622987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43B402D8-698B-4A36-B27F-CC99D5F5EA3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AE862C09-7437-4517-AAE9-089A37F0406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3E70ECE4-6545-41CB-A3CD-23181A5728A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02C3F3AE-C10B-4DD4-BEDA-C84A745C3D1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119A59E6-6E74-4ECE-A275-D5F40711ADC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7ACC3F8F-19B2-4CC5-BAD2-4B97EA7935D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81ADCA17-A158-4E9C-B8AC-CAEC1B09E61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B26E1D79-DFB6-4822-A40C-D3C317D885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D6F11B59-4B39-4BF1-947A-E51D5822831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5E53A3AB-FAB3-448A-A7BF-73767E1C5E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ABFFD97C-52FF-474B-B89B-ACCBBBA6A30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0289545E-4CA4-46B4-B570-9777A3B226E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E9D9E003-A234-4863-BD04-1C9047E4634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60DFA9B9-9864-41BA-8B66-8D3F453C24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8C294C3F-29E7-4DC9-B025-9BFC0F9AC7E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D2819276-39BB-42D4-85AD-ED9F207D9A8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868A323A-D4F3-4416-AF9F-D1598BD0A27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6579A598-3C42-4736-B865-1DFE18A655F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EE6F89C2-4F68-45A3-B4EA-72133B13B0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58B4ADCD-DFAA-456A-A71D-15D92D5996E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2817AB17-50C0-4216-8493-C5821973E43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D4F1D78C-6BC0-4604-AF7A-E7DA0606883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A2EDFB62-E928-4CFD-8EA0-7C8BA14EA3E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73140C66-925E-46A4-957A-8791D63F07B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93ADDEF1-D6DE-4BC9-AFDD-03670DD67A7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ECD31FD4-6B8B-4166-84CC-CE64057510C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9D737D99-FA64-4FF8-AAB6-FF2DC498D39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4A4962D1-89F4-4C09-8335-9879089854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A41406D7-59AF-454D-AE24-A343FB3433A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D8959344-015E-4D2E-9E88-E032C4E06C6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89D5A282-6E28-434A-ADD3-C901A76C4D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9C0E479D-A02F-46A7-8F07-05F7093B2D2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E9F43DFA-077F-4738-892D-231D2EE66F5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3108B74D-669B-4932-8445-77732348BC7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023C8123-F3AC-4348-8AD4-4F1DA6D45D7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D320F67D-22D8-4AB2-A922-EDC153D89CC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F4DEA15A-CB52-45B1-82B9-A1CBA9BCCCB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766C4454-7FE6-49D2-BCA7-150581806F8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11D927C3-865E-4A18-AEDB-EA7C5F2FDCF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F81322BA-279D-4581-9C33-0195F908D09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3FECF2DA-B2E6-4069-812E-38C9E4F5B99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51EB5013-A018-4142-A607-42301C70E89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40F90CBF-1A23-4CA7-A5D5-640D75DA2E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0F821D45-59D1-444E-96F7-91C583D503E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A613E7FC-BAF8-4A0B-B197-31D742F9B1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42B78F02-824E-40A9-8686-5F68FCE5B16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BFB93650-04C2-4317-8723-87D812EAB36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026D4C8D-9FF1-4850-8AA0-F61401EC491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33DA38E5-A108-40F1-8DF0-1AB1D3D507C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D93B51D7-3312-44BA-A475-21FD8E4425A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B37ED0B2-FA12-40BA-8BF0-6AF38C1BE9B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46CD61DC-F106-4EF9-B4D6-C7B9437647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4C5CA321-2166-47B0-AAE1-C6946E93655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F926C06A-C68B-4697-9317-E203EB4CC3E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14ABB4CF-287A-439C-A17F-474ED8D2E61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6B9EFCC2-B065-4246-8976-B4D2968DDA9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2BF5A95D-560A-4179-A4A4-38ED34BEF9F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06ECB559-96EF-45F3-ABEE-8EC16ABBAC7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0D8C0303-77CD-40C9-B17F-DB1491E3CC1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C822141B-7847-4086-A4F9-C0483D935BD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2FD955B8-76D1-4C7C-9FF7-410BEA79B8F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93D4BAF5-6BE7-42A1-BF6D-8FB4F4DD61A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CD1A9B2D-7BC7-4A38-BD13-640F906AA7C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7C556A28-F52E-4B04-A859-1B89549B29B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6875C833-8668-4EB2-8DCD-7C9EB3F41E4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6E2C1198-30C1-4E52-86FE-83A6A79A53B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69B4F465-7DE1-488B-9BC8-FE44569B3F6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BBCB7439-96CD-461C-8749-0A3A4C4BD1E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04F1F526-3767-427B-9AF7-FCE1CD443AA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6C6F486B-A7A2-45BB-B5C9-67F662ADA70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1B7FB2AB-3C93-4C7C-A90C-4ABD221D4DD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24A0BDBB-32E2-4B9A-8A0D-D11FDF22BD1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618B5506-7076-46AF-BC58-C50452F1479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0D0E72B8-0A24-4561-B882-D074F328CBE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E9525BF2-8E5A-45F1-AD73-E6A23D43DE5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CFB6708D-61E1-4B5F-A316-844DB1640ED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DD204AB2-BB7B-4CA8-A9CE-FB975A466F7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BF9859D9-DE4A-4869-85C8-666C3E40ECA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957C5BC6-2A44-4451-9A8A-EF70242E9C2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58758857-E892-4166-8A2D-B54C091460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2FA068EC-A101-425C-834A-E92A380FAF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2203BA40-E36A-4801-8D9A-04F26937FA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A99C83D3-8FC2-4357-B6C0-B71B300BF15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178D0DE5-CFBF-4CC1-89E9-96637BD9439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2CEE90D6-28F8-4EE8-86F7-2CEC41145D7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D7AE502C-DF16-4DC5-B577-3C368E97A0C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F2E6D3A3-3F77-4742-84D7-FCBC2D6D2B7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BE6B1200-2BEB-4F51-B649-2BA826C4E26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2F92289A-478C-4066-AB1D-679F9AE31D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73EEEF72-A9D8-4309-B0FC-D2A81425AC2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EB3AB097-DE57-465F-9DB3-D7730F4FFC9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87E2D475-F152-48A0-9CC6-592C97A02B0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19085A9E-2B58-4F9D-BE16-AA5A3543713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FA1EA0E8-3FFE-4857-928C-A0448AA1415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B1C75707-2E5F-4327-B243-9CB7A273BE3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65FD265E-B489-4912-9E36-A733B31F2A0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8A878E15-51EA-4D53-8C9F-CB4BC11CEE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A2C0A9B8-44F7-4F9F-96AA-6BD791C07BF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A8845865-E244-4E5E-9B07-94222A2002C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BDC9E260-203F-4ACF-87D3-4324F842971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85FB0EED-837A-43CE-8BF0-BACCE126CE6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09F24010-C950-4C57-8678-93D792E3D12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C8A8886C-1F99-46CC-99EC-EAC3E51B0EB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7B29A079-DBC2-4B83-A7FD-19554409C08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B761E957-11AD-47C3-BC50-B3F8CCB1B1B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2CBD5292-7E82-42FF-8560-603D3CC7E4B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30E3FE21-2929-4851-9535-740EB1A64C2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2692F4A9-EEFF-4EB2-A5FD-4EE1A9DCDEE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4CCB775A-D16C-466C-8224-2D315162DC5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08DAAED1-192B-463F-B0B7-7A415B80174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9F0BB8DD-CFE2-47C0-96AF-F6FA64A9ECE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DCE8B0DF-4725-4DAB-BFE8-66B07218EDC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A711342A-B939-4414-B880-384D82359E4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F6057D12-A589-4713-9BBD-35876D5D415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C9540E86-892B-45E0-8C99-26FB7B9BEBC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BA9DBD6C-C966-4494-B0E5-841D633FB23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493D04FE-C148-4FA5-B7FF-56D53630F12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82024B1-05B8-4F36-BB28-8B509E5F614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EBA7F204-DBF1-4F03-BBC3-CA8DBC1C60F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C0AF9A0E-83BC-4EDA-A972-D7C86D72B75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44BC097B-34AA-4233-9CCB-8074D509C2A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FACC282E-CE0E-43AD-AC76-C4FECFBDC0B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F4CD1868-890F-45C6-A557-DDEA4E2CEB2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746F89E4-E638-49C3-B3B3-78F10EEDA81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CEBFB84C-0B47-483F-802F-8E8A3F426D0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FBBEF4AB-F9B3-4AA1-BC62-E1456F642CB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273C4FD1-4330-48C3-9415-B2A2AA9F733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998FD315-6AE9-4BDD-820B-4C69BE6425E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A9755E4A-010C-44F0-89AC-2003AC9C75E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5393600A-8727-4FF3-BE89-2B69AEF8613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B39905B2-A0AD-47F1-BBEF-4797A00219E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8247696A-E34D-43F8-8921-299844F3F72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F639831E-B595-462D-B1FC-34BC3240329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1AA04569-21CE-4CA0-81CA-F13A067200D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2E0D2B43-D3C3-4731-BF40-442076F38A4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AA5DA176-F913-4460-A74B-FD343C713E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1DD2906D-9EF5-434E-9352-0FB6D0FFDE0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9827E25E-166C-425D-BFBE-8D4412160D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FEE56586-4133-455F-916D-BD2C10F4622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D52AFC94-48A6-4152-AB42-E859FE13A83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E167ABB4-F45E-4207-9576-C5CD827DA27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B6D675D8-05B8-4C27-B552-27D8D9ED183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0988970E-27F0-46BE-8957-37CF377A7AF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C24B0BDF-5D2D-450A-936F-544A99D0B85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23B4BE39-7E87-45E1-81B4-3B83172461A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19CCBEB7-6044-480D-9865-AE3B1E57BAE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F598503F-E604-418A-940C-56FA4254108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23A098C6-17AB-4235-AAA6-49E81E87BBA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AB2CBC40-89A3-4AF6-A93A-C916AABAAC1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1F43158F-8FAA-4914-BEBE-E9BEE19560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FFF3983B-EE96-4080-8600-5C0333C0F98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D6BA9323-CADF-43D7-894A-54D12DEEA4C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60DFCC80-4329-4901-9A23-35A1BEABABD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A7BD392A-C6FD-4E17-B5B4-07F5E30FD40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40B0C71E-CF8B-440C-80D3-4DB1EFA55A6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00B5EF46-B85B-467C-AFC5-4BD6D3F30B4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FFAD6FEA-0FEF-48CC-B604-553ACC3A045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80E7194B-6BEC-4689-8AF1-1F95223C1CB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5CEA8444-BF00-4E33-8696-5DA904E42C0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DE241D9E-5B8C-4356-A05D-0E85F616340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23C2E977-D930-46D2-B048-2B867687AE1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FF62D12B-D840-49D4-9255-28FBED42C64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B31D2ECB-9264-4F9F-B841-757D19FE82B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6F0F3146-66A7-44EF-AD08-49A684AC6CB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0569075C-8E2A-492B-8D15-870E0D1CC82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4AFA0B6D-B87C-4DC3-B696-056A592C4D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5E2891AE-22DF-4D57-8FD9-C2C03958ABE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1F4DCAD8-0A70-4929-BCCD-DA744020F74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CAA6C5D0-88FE-48D7-8268-9601638C309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2AB8B501-AF72-493E-BE41-4BB6267BB45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DC4C6A91-A970-475D-A9A9-C6E4F3CE937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5D3B7449-784A-4FD1-987E-21F8ADD363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01F8D598-3CF2-478E-A09D-4B34ECB7C3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ACF30757-3B33-4507-92A7-AEEB9623F90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F66700CE-9AC3-4E0F-AE85-FE07D0DCF9C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89FFD4AA-CA9E-4C43-8BA6-2B13BB6DC59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3EC3740B-52C5-4265-9FCF-8FF4D285E72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891B0BED-5A77-4942-9DC9-4BFAC7F2B97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DBE5C245-434E-4F49-847B-FF618E53DE8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5ABA5CA1-EAC3-41FE-BE8A-A4306C5AFDE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D048E077-9564-4101-B721-39D3EEDA03F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ECC0CA09-333C-4FD6-AAD3-9F438144D25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7ACE62B2-EDF7-4C25-80BB-FE38400DECA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865016FB-EE69-4B13-A43F-3F5BB29A28C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56E97EB3-8B94-45A5-AC88-7572A26D556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E1DDD937-FCE8-47BB-B918-E1FF94E55E8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1122D36D-5195-49D6-93C7-D6A827BC5AD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0461F2F9-37F4-42C4-89F9-AAFE6DC7652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433A83E0-BA75-45BD-BC9B-90BD1801062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F4D51283-E4CA-45FC-9B2C-7401245B9B8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5C0E659A-58CB-4B10-8EA9-C690327C71F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7F8B9DB4-FC7F-44FC-9FBE-A54359DD67F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BC5000EB-DD80-48B2-BD4B-4272455E09C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29CB60C6-4FD2-4340-BAE0-FA64AE54479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4C974758-FC26-4D6E-82BF-F239CE2699C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B3F34EDE-D871-4DE2-AA82-F076DB41238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4B8E511B-B858-411F-A2C6-5026E37A413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D1280547-666C-48F0-AD5F-1AEB7CD7DC7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36F60D13-0AE0-44BF-BF5C-FD84F1DE1B3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364E3B4A-F648-4AA5-903D-05628C4A54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E5FA0C8B-D53F-479E-B21C-7E753FA8293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E38E63CB-DDED-4D16-A1E1-9C79C1F7D18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62B00D05-9F4D-435A-9687-85C4CCD814D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D5955EBA-1799-4E1A-A520-C0B1C478527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B227801D-7830-4761-BC3F-C7F9721990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09E563B6-2644-4464-BA78-0A874ACD1E0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A091CAD5-064D-43B2-B7DB-36BA77FE3AE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94050655-1E17-4626-9A9D-E1BBE5FD10B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2143DA71-8F79-44DF-8732-EC19CCF0F42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12420748-11F9-4882-8BA5-2B38AF0B1E8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4E98C074-8C32-4F45-96A6-47BBF1001C8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CAD302DB-71EB-4DF8-AB40-6A9DCC2A5A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B2302686-2431-4AD7-B1C9-CEAB0F29664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5FA92AEB-EE70-44E4-8942-9870235DDF5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C253106C-C7B0-451F-BE60-AA5B313A54C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5084F0E6-744F-446D-AED8-DF7D12CA4DA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43F2D322-D64C-4AA2-82BA-2BC6ED51089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0E18D9E6-87DA-4299-9242-5ECE0BDEF76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4E96E8E4-AF12-407A-87EB-A50BAC23E23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7E7526FF-8FD3-441F-8F29-94C11DAB56D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F6438AE4-D5C2-4918-834D-3D3B80D06F9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1E9193FE-B9C0-4FE4-A56C-36026A32B5D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98B5D746-D936-4CEF-A326-A4D8EE6A38E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27C540C6-6B78-42C9-B090-F8F2757554EF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FF4B6C97-CDEF-4249-9DC2-66CB654C8F5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0A34DA4B-99D5-45E1-95C0-C7937E45213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72C88D8F-E9CA-43A1-B41B-31D65AFB3A2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383D1C78-89D5-47E4-88A6-9B2843E9BD5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3B9A42B8-B181-4193-83CD-CBF67BF08CE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85A75903-04D3-43FD-8FA5-375F35E4E6C4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15663105-D31C-45F2-B908-86E4B11E3A1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3A041694-C9D6-4B02-82D8-1D6F7A26C0E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277FEA86-001F-4392-9CF0-5B4845A0DBA3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F7AD0B19-28EE-4A11-857C-E0F1EE32E8B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24A5D996-2C21-4992-93A0-370E1EDEE5F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78FFFFEA-F158-46F4-B845-97736551622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AF525702-C3CE-4CAF-ACE7-420D3AEE506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F029FC45-537A-4AF0-8E2F-DC2BBC3772C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BAF54942-399B-4A2D-8A38-E756B05FD67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5E08331A-CD9B-4EBD-8618-BD89906E42F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A446CEC8-08B1-4B05-88D4-FF96D4BB539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173BA4F3-D995-4AEA-BC05-B3FA08ABF730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46FAA02D-55F1-4AC9-AE93-C1BF8C7E0289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39ADC186-345E-4A4E-AFCA-A6C2841CF4EA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92E03B54-82DA-403B-98FC-68164591622E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B5471AEB-5D0C-4FE1-B5C7-CCEBA17C8762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1BCFF632-40CB-475E-82D6-AA0990308C8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153559B4-39CF-41A3-AC79-00E808F3684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5D1B7162-E0DE-4981-B619-14E9301A0B0B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2C275C2E-C14B-465F-BA5B-679175988EA8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69D6FA04-F643-4DA3-9180-3EC4445EF7F7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1C2197E0-3CF8-4194-BC29-BACF797318F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CEA2793D-67A1-4CB2-9DA0-686FADA6F3F6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5B00C429-46DA-44E0-B9DB-612008FECD1C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97BC2C15-9803-4E81-B9F1-FC97895079BD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3A0CBE49-D905-45E6-88E5-C80560AF6405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76200</xdr:colOff>
      <xdr:row>452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EB58923E-5004-41AD-AF2A-1D9028090611}"/>
            </a:ext>
          </a:extLst>
        </xdr:cNvPr>
        <xdr:cNvSpPr txBox="1">
          <a:spLocks noChangeArrowheads="1"/>
        </xdr:cNvSpPr>
      </xdr:nvSpPr>
      <xdr:spPr bwMode="auto">
        <a:xfrm>
          <a:off x="4857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C21887F8-713E-43C9-BEAD-6BC81E039E58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B9317F74-BB36-4AE4-AA3E-88E3ACB269D2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451</xdr:row>
      <xdr:rowOff>0</xdr:rowOff>
    </xdr:from>
    <xdr:to>
      <xdr:col>1</xdr:col>
      <xdr:colOff>228600</xdr:colOff>
      <xdr:row>452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BBE0F9D1-192C-445C-B714-2A8E12D1E49B}"/>
            </a:ext>
          </a:extLst>
        </xdr:cNvPr>
        <xdr:cNvSpPr txBox="1">
          <a:spLocks noChangeArrowheads="1"/>
        </xdr:cNvSpPr>
      </xdr:nvSpPr>
      <xdr:spPr bwMode="auto">
        <a:xfrm>
          <a:off x="638175" y="74561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AC5CAB85-48DC-45FD-8E1D-8FBE167E44A6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D663E7C2-EF36-48F8-BDC1-216B2246F475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A8DB1D80-C6B1-4E20-91CD-4D3998705259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35447337-79EA-4BED-879A-1D52C476F2E4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6E449750-FE8A-4615-B3DE-85F7C8C218D8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28C7264F-9505-43B2-A05C-59BFF141C78A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340</xdr:row>
      <xdr:rowOff>0</xdr:rowOff>
    </xdr:from>
    <xdr:to>
      <xdr:col>9</xdr:col>
      <xdr:colOff>76200</xdr:colOff>
      <xdr:row>341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D808D068-C4C6-4709-A936-3AC852891DDB}"/>
            </a:ext>
          </a:extLst>
        </xdr:cNvPr>
        <xdr:cNvSpPr txBox="1">
          <a:spLocks noChangeArrowheads="1"/>
        </xdr:cNvSpPr>
      </xdr:nvSpPr>
      <xdr:spPr bwMode="auto">
        <a:xfrm>
          <a:off x="7886700" y="5658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F4E0EC82-4EE9-4A10-9A4D-AFC6CED2445A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3F83D85E-7D2C-4514-8AB5-EF055B02ED89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DBE6AB68-87B9-456B-9090-3C0C37542117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576</xdr:row>
      <xdr:rowOff>76200</xdr:rowOff>
    </xdr:from>
    <xdr:to>
      <xdr:col>0</xdr:col>
      <xdr:colOff>304800</xdr:colOff>
      <xdr:row>577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6FB0C0D7-BE70-4127-9A6F-F79D3A7EB094}"/>
            </a:ext>
          </a:extLst>
        </xdr:cNvPr>
        <xdr:cNvSpPr txBox="1">
          <a:spLocks noChangeArrowheads="1"/>
        </xdr:cNvSpPr>
      </xdr:nvSpPr>
      <xdr:spPr bwMode="auto">
        <a:xfrm>
          <a:off x="228600" y="94878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583</xdr:row>
      <xdr:rowOff>0</xdr:rowOff>
    </xdr:from>
    <xdr:to>
      <xdr:col>1</xdr:col>
      <xdr:colOff>1514475</xdr:colOff>
      <xdr:row>584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1E4D49EE-8891-4DA6-8C8B-CAA7FA04275D}"/>
            </a:ext>
          </a:extLst>
        </xdr:cNvPr>
        <xdr:cNvSpPr txBox="1">
          <a:spLocks noChangeArrowheads="1"/>
        </xdr:cNvSpPr>
      </xdr:nvSpPr>
      <xdr:spPr bwMode="auto">
        <a:xfrm>
          <a:off x="1924050" y="95935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8D726447-471B-42B5-829D-DCCD34256E0F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120B1309-8428-4703-BF46-9656652B5863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A43BA001-D83A-4F6B-BA7D-AB973033C09A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38338284-3F00-43BF-A91F-4A18DDDA0569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016DC8C9-D695-4C51-9686-6E03C1745C3C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68E754A5-B4A3-4211-AD3E-386BA0ADBC65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071F4704-0E84-4F8B-8E87-EBC2E8D038B3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42483347-22B2-41F4-B547-228C97583681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574</xdr:row>
      <xdr:rowOff>0</xdr:rowOff>
    </xdr:from>
    <xdr:to>
      <xdr:col>8</xdr:col>
      <xdr:colOff>381000</xdr:colOff>
      <xdr:row>575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BB5E7D1D-A238-4818-92A6-B145EA33F5A5}"/>
            </a:ext>
          </a:extLst>
        </xdr:cNvPr>
        <xdr:cNvSpPr txBox="1">
          <a:spLocks noChangeArrowheads="1"/>
        </xdr:cNvSpPr>
      </xdr:nvSpPr>
      <xdr:spPr bwMode="auto">
        <a:xfrm>
          <a:off x="7172325" y="94478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C596EC3E-4F03-4F68-AFE3-F22F1E58257C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03F70A2C-ECE8-47D4-A52A-9AA4EF237F4F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576</xdr:row>
      <xdr:rowOff>0</xdr:rowOff>
    </xdr:from>
    <xdr:to>
      <xdr:col>8</xdr:col>
      <xdr:colOff>381000</xdr:colOff>
      <xdr:row>577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EDE72BFE-D8A9-49AC-AF94-3A019A33D65F}"/>
            </a:ext>
          </a:extLst>
        </xdr:cNvPr>
        <xdr:cNvSpPr txBox="1">
          <a:spLocks noChangeArrowheads="1"/>
        </xdr:cNvSpPr>
      </xdr:nvSpPr>
      <xdr:spPr bwMode="auto">
        <a:xfrm>
          <a:off x="7172325" y="94802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C7C30932-0754-4AF0-B273-08B1243253DC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4E34C188-F844-4208-9E0B-CF94469391E0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0DA44F3D-E857-425E-A19C-F05E9B96C1CF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335</xdr:row>
      <xdr:rowOff>0</xdr:rowOff>
    </xdr:from>
    <xdr:to>
      <xdr:col>9</xdr:col>
      <xdr:colOff>1676400</xdr:colOff>
      <xdr:row>336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1FDCED96-ED72-4BF6-868D-445B4C2ED88C}"/>
            </a:ext>
          </a:extLst>
        </xdr:cNvPr>
        <xdr:cNvSpPr txBox="1">
          <a:spLocks noChangeArrowheads="1"/>
        </xdr:cNvSpPr>
      </xdr:nvSpPr>
      <xdr:spPr bwMode="auto">
        <a:xfrm>
          <a:off x="9563100" y="5577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543</xdr:row>
      <xdr:rowOff>0</xdr:rowOff>
    </xdr:from>
    <xdr:to>
      <xdr:col>9</xdr:col>
      <xdr:colOff>381000</xdr:colOff>
      <xdr:row>544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1C5EA461-F92B-44FF-8BD0-4DDE0A48DD1F}"/>
            </a:ext>
          </a:extLst>
        </xdr:cNvPr>
        <xdr:cNvSpPr txBox="1">
          <a:spLocks noChangeArrowheads="1"/>
        </xdr:cNvSpPr>
      </xdr:nvSpPr>
      <xdr:spPr bwMode="auto">
        <a:xfrm>
          <a:off x="81915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AB277D7E-8659-4202-8454-758253672793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88C97857-751F-4F5B-9434-7CB61734D242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5BF87C06-CD8F-4F97-9B72-F229F0523561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87545A0A-694F-41C2-BB16-7212A5033A74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329</xdr:row>
      <xdr:rowOff>0</xdr:rowOff>
    </xdr:from>
    <xdr:to>
      <xdr:col>9</xdr:col>
      <xdr:colOff>1676400</xdr:colOff>
      <xdr:row>330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69836103-B38B-4FBC-99B8-4E1D14339982}"/>
            </a:ext>
          </a:extLst>
        </xdr:cNvPr>
        <xdr:cNvSpPr txBox="1">
          <a:spLocks noChangeArrowheads="1"/>
        </xdr:cNvSpPr>
      </xdr:nvSpPr>
      <xdr:spPr bwMode="auto">
        <a:xfrm>
          <a:off x="9563100" y="5480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CF24A329-CFDA-48AA-B38E-CD8C1E903EAF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497</xdr:row>
      <xdr:rowOff>123825</xdr:rowOff>
    </xdr:from>
    <xdr:to>
      <xdr:col>9</xdr:col>
      <xdr:colOff>361950</xdr:colOff>
      <xdr:row>499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004C6A24-DDF7-4997-BE8C-5C99FF294612}"/>
            </a:ext>
          </a:extLst>
        </xdr:cNvPr>
        <xdr:cNvSpPr txBox="1">
          <a:spLocks noChangeArrowheads="1"/>
        </xdr:cNvSpPr>
      </xdr:nvSpPr>
      <xdr:spPr bwMode="auto">
        <a:xfrm>
          <a:off x="8172450" y="8213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7086C26A-8E14-465D-B858-579CCDCCF72E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DD13A8D4-BCDC-4CFF-A2B7-E3D20F0472C2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4CDDA541-E5F4-452A-A1D3-D0F0CC79D139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AFF0D021-93E1-4D57-835B-3242E5215E51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144D18D1-4374-4D41-977B-318534DCD33A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4BB96320-550E-43E9-93DB-A52F54530B53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A3676CC0-1C32-4F7F-A86D-F2BA13B9EFB5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9B4F15BB-64E5-47F2-9D8D-4ADC407D426A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366</xdr:row>
      <xdr:rowOff>0</xdr:rowOff>
    </xdr:from>
    <xdr:to>
      <xdr:col>9</xdr:col>
      <xdr:colOff>1676400</xdr:colOff>
      <xdr:row>367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DE289DEB-8A7D-47E5-9B7A-529BBE631A16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CF892A1D-DF6C-40F8-AE48-306C664F1E1E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339</xdr:row>
      <xdr:rowOff>0</xdr:rowOff>
    </xdr:from>
    <xdr:to>
      <xdr:col>9</xdr:col>
      <xdr:colOff>1676400</xdr:colOff>
      <xdr:row>340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16D98EFC-0C96-43C4-8AAF-89FA122CC624}"/>
            </a:ext>
          </a:extLst>
        </xdr:cNvPr>
        <xdr:cNvSpPr txBox="1">
          <a:spLocks noChangeArrowheads="1"/>
        </xdr:cNvSpPr>
      </xdr:nvSpPr>
      <xdr:spPr bwMode="auto">
        <a:xfrm>
          <a:off x="9563100" y="5642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342</xdr:row>
      <xdr:rowOff>0</xdr:rowOff>
    </xdr:from>
    <xdr:to>
      <xdr:col>9</xdr:col>
      <xdr:colOff>1676400</xdr:colOff>
      <xdr:row>343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0980EDDB-FDDC-4CA9-82EC-90905F9B40AE}"/>
            </a:ext>
          </a:extLst>
        </xdr:cNvPr>
        <xdr:cNvSpPr txBox="1">
          <a:spLocks noChangeArrowheads="1"/>
        </xdr:cNvSpPr>
      </xdr:nvSpPr>
      <xdr:spPr bwMode="auto">
        <a:xfrm>
          <a:off x="9563100" y="5691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234DC830-6CB9-4A1B-BEF4-1FFB4ACC1264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B721B956-6828-4DB6-8893-698E15FAB887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B2F51537-FBC0-49DA-82A9-B526FEA9EA51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D1BFCEC7-DC62-4187-A4B9-F3F84B6B93C6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1CE1F6B4-603A-4703-ABD9-D67566F30EFC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9A8A308F-5BA9-4EF8-A7EB-5207E2672B47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1999A92D-10C4-4C24-9866-7104CF616217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3A90E5DF-F3CD-472D-BBB5-68FC4523DBA6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2C88979F-BA34-4D34-A00B-8A71B2F5A6E1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3D642448-DE81-40E3-89DF-5851BA55E6C1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1D314E29-C398-4DBC-95A9-F4DE3DE354A2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20845D3B-7127-43DA-BF9A-289BF0B7F60A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231664F4-7E71-4F05-9943-E63989A64E52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EF607532-9AE9-4CFC-A949-1703D2B98B17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560388A4-F2D8-49FE-BE34-A8E8499767A3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643468DB-F49D-48EC-AFB4-F969FAE65A2C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33704CE1-95FF-460B-8541-D9BEE3B65E96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F16F4E5F-1995-4F93-B5F8-A6D4B881C91F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0D3D04CE-5A91-4C44-8D10-E8127038E567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690C01D3-13B6-47CD-B39D-CFE04AF003AA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F7A0942B-FFA1-4173-B4D0-D5734179846D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A86309F0-4E3B-48B9-9FE9-D7D322D4BD6C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47BDBDE1-46D6-4B06-91B0-50AEFDAE7BCD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340</xdr:row>
      <xdr:rowOff>0</xdr:rowOff>
    </xdr:from>
    <xdr:to>
      <xdr:col>9</xdr:col>
      <xdr:colOff>1676400</xdr:colOff>
      <xdr:row>341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7D7BCC8A-AC18-4247-AE3E-6A74FD173D08}"/>
            </a:ext>
          </a:extLst>
        </xdr:cNvPr>
        <xdr:cNvSpPr txBox="1">
          <a:spLocks noChangeArrowheads="1"/>
        </xdr:cNvSpPr>
      </xdr:nvSpPr>
      <xdr:spPr bwMode="auto">
        <a:xfrm>
          <a:off x="9563100" y="5658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E98BD8B9-5D4D-43BB-AC80-227E72B42D07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801C6F78-3D15-42D9-B2D9-BB406417F75F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A23C228C-F256-4CAB-A397-543B61C66D06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F5CF4253-3951-4BB1-837C-27E4F9D2D1B0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9C45F420-7301-46AD-A832-9CC02792B1BA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9D0909B0-E672-4C60-BA6E-C78198C1CA44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381</xdr:row>
      <xdr:rowOff>0</xdr:rowOff>
    </xdr:from>
    <xdr:to>
      <xdr:col>9</xdr:col>
      <xdr:colOff>76200</xdr:colOff>
      <xdr:row>382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6253FA33-3DF7-428E-80CB-B8AC7AEB84E2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75A9EE63-FF5A-4713-870E-1D76BB5BF53D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F10D8D91-ED47-44AC-AA47-2F3B9239B336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2B7B04D1-E1A3-40C4-992A-69D2495A9127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381</xdr:row>
      <xdr:rowOff>0</xdr:rowOff>
    </xdr:from>
    <xdr:to>
      <xdr:col>9</xdr:col>
      <xdr:colOff>1676400</xdr:colOff>
      <xdr:row>382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B95FDA07-EBB1-4E6F-BC01-566F07A70DBE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69A2EEA4-15C3-4F34-BD9A-2AC571396CD2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CACA32CE-C034-4BC5-976C-5C9203102050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B55F1B85-08C4-4FD1-ADE0-2D8B7D096A7C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DEB85E11-2C7F-4E8C-9242-1283D4EA5607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21A5D869-295F-4A95-9461-F38F9FA17A3F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E21C58B8-3437-4494-BC0C-E545A3E76508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D062DA8A-0569-49D8-9093-97E884973086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4E3E1E97-3BC5-4246-900E-955963F0637C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62FDA581-D7CF-41F3-BE1C-8239C61742E8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D9DF9EFB-6747-45A8-8729-EA87EDC36A75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C1A36B48-C4F0-458D-9C55-36C4BB86A06B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4B4EDEEA-4B56-4B7B-9D39-004F82C37CA9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C6EA40E6-8BA2-4F43-A1F1-9CE1ECA3FA5D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263D67BA-A3BE-4115-91C4-871D913E5CD4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47FBD657-8F57-4C2C-8E97-7D6BCA1FA731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2A49EEAF-8928-4D87-9C29-7E8B03D326AF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E35F22FD-0F72-4BA3-AA49-E6CC37D2E69D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F3CEBD74-3E22-4645-9BDD-6CCD252B867C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31EE8277-8A19-4C96-A605-E803C02087F1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383</xdr:row>
      <xdr:rowOff>0</xdr:rowOff>
    </xdr:from>
    <xdr:to>
      <xdr:col>9</xdr:col>
      <xdr:colOff>76200</xdr:colOff>
      <xdr:row>384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FB07F830-ED89-42BE-B988-BCD56979657B}"/>
            </a:ext>
          </a:extLst>
        </xdr:cNvPr>
        <xdr:cNvSpPr txBox="1">
          <a:spLocks noChangeArrowheads="1"/>
        </xdr:cNvSpPr>
      </xdr:nvSpPr>
      <xdr:spPr bwMode="auto">
        <a:xfrm>
          <a:off x="7886700" y="63550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7F4B0BAD-B8C6-4E05-B2E7-04A7C67E2FF2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F94BB61E-F778-4065-A877-2EAA783BDE82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3D6C8036-C17B-48DC-9BB7-AAB415941D62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383</xdr:row>
      <xdr:rowOff>0</xdr:rowOff>
    </xdr:from>
    <xdr:to>
      <xdr:col>9</xdr:col>
      <xdr:colOff>1676400</xdr:colOff>
      <xdr:row>384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DD434908-6C1E-47BC-BCE2-7868E608E1A5}"/>
            </a:ext>
          </a:extLst>
        </xdr:cNvPr>
        <xdr:cNvSpPr txBox="1">
          <a:spLocks noChangeArrowheads="1"/>
        </xdr:cNvSpPr>
      </xdr:nvSpPr>
      <xdr:spPr bwMode="auto">
        <a:xfrm>
          <a:off x="9563100" y="63550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7410A242-C18C-42F4-9FFD-57072665BC72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D8C9C0BA-5616-443E-8175-1DE21DBEFC6A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FAEE3D76-13E3-41BB-B32D-446498439CD0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388</xdr:row>
      <xdr:rowOff>0</xdr:rowOff>
    </xdr:from>
    <xdr:to>
      <xdr:col>9</xdr:col>
      <xdr:colOff>76200</xdr:colOff>
      <xdr:row>389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4ACB151D-5BF9-47BF-9759-91AED096C2EC}"/>
            </a:ext>
          </a:extLst>
        </xdr:cNvPr>
        <xdr:cNvSpPr txBox="1">
          <a:spLocks noChangeArrowheads="1"/>
        </xdr:cNvSpPr>
      </xdr:nvSpPr>
      <xdr:spPr bwMode="auto">
        <a:xfrm>
          <a:off x="7886700" y="6436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8AA2EA93-CC2E-4C1C-8708-D6FE3048C5FF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79951C08-557E-4538-823A-92904BA3021F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551B68A6-1E4D-4AD9-9DDB-4582E5821698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388</xdr:row>
      <xdr:rowOff>0</xdr:rowOff>
    </xdr:from>
    <xdr:to>
      <xdr:col>9</xdr:col>
      <xdr:colOff>1676400</xdr:colOff>
      <xdr:row>389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6DB158FA-E963-4A8D-9DE5-E9FA6A50D063}"/>
            </a:ext>
          </a:extLst>
        </xdr:cNvPr>
        <xdr:cNvSpPr txBox="1">
          <a:spLocks noChangeArrowheads="1"/>
        </xdr:cNvSpPr>
      </xdr:nvSpPr>
      <xdr:spPr bwMode="auto">
        <a:xfrm>
          <a:off x="9563100" y="64360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D281E7B0-EFDF-4C13-B3F4-6F2877A01F24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344</xdr:row>
      <xdr:rowOff>0</xdr:rowOff>
    </xdr:from>
    <xdr:to>
      <xdr:col>9</xdr:col>
      <xdr:colOff>76200</xdr:colOff>
      <xdr:row>345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26A0E336-72FB-40AC-A627-BC381C01CEAF}"/>
            </a:ext>
          </a:extLst>
        </xdr:cNvPr>
        <xdr:cNvSpPr txBox="1">
          <a:spLocks noChangeArrowheads="1"/>
        </xdr:cNvSpPr>
      </xdr:nvSpPr>
      <xdr:spPr bwMode="auto">
        <a:xfrm>
          <a:off x="7886700" y="5723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09D667D7-28C2-47BF-8E91-5474C11187D8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4537656C-664B-49A7-A79D-89B597D4FECE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344</xdr:row>
      <xdr:rowOff>0</xdr:rowOff>
    </xdr:from>
    <xdr:to>
      <xdr:col>9</xdr:col>
      <xdr:colOff>1676400</xdr:colOff>
      <xdr:row>345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7464ECD1-4111-4381-A227-341A4217331B}"/>
            </a:ext>
          </a:extLst>
        </xdr:cNvPr>
        <xdr:cNvSpPr txBox="1">
          <a:spLocks noChangeArrowheads="1"/>
        </xdr:cNvSpPr>
      </xdr:nvSpPr>
      <xdr:spPr bwMode="auto">
        <a:xfrm>
          <a:off x="9563100" y="5723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AD67D359-40FD-4AD7-BDD9-A3B003A647DB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F7A94DB0-9220-496A-ADDF-2A18850122E3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4412EE3F-CB99-41E5-A098-8B284E0F140C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8FACE1C9-D68F-400E-B507-FE25E2184DBE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378</xdr:row>
      <xdr:rowOff>0</xdr:rowOff>
    </xdr:from>
    <xdr:to>
      <xdr:col>9</xdr:col>
      <xdr:colOff>76200</xdr:colOff>
      <xdr:row>379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4BE319B2-A22E-45C9-8CFF-3A6EB423C4F7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0ADC49BA-9651-478D-B039-6703D846030A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4A3D45B6-A53F-4370-9F82-BEB2082CE518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67500E98-21E8-4370-A7FF-F65BFD76B261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378</xdr:row>
      <xdr:rowOff>0</xdr:rowOff>
    </xdr:from>
    <xdr:to>
      <xdr:col>9</xdr:col>
      <xdr:colOff>1676400</xdr:colOff>
      <xdr:row>379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88BD951E-A725-4826-882D-E740E5AD966A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145</xdr:row>
      <xdr:rowOff>38100</xdr:rowOff>
    </xdr:from>
    <xdr:to>
      <xdr:col>9</xdr:col>
      <xdr:colOff>381000</xdr:colOff>
      <xdr:row>146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1D467FDF-ACC3-4F2E-92E8-20EC207415E3}"/>
            </a:ext>
          </a:extLst>
        </xdr:cNvPr>
        <xdr:cNvSpPr txBox="1">
          <a:spLocks noChangeArrowheads="1"/>
        </xdr:cNvSpPr>
      </xdr:nvSpPr>
      <xdr:spPr bwMode="auto">
        <a:xfrm>
          <a:off x="8191500" y="2505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5B99329F-8009-4753-A821-83054C4CF4B3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330AC05C-0E84-4D43-AA0B-C0A1EB4BE2BF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347</xdr:row>
      <xdr:rowOff>0</xdr:rowOff>
    </xdr:from>
    <xdr:to>
      <xdr:col>9</xdr:col>
      <xdr:colOff>76200</xdr:colOff>
      <xdr:row>348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C01E9F73-206D-49BE-A030-C658203E4A7E}"/>
            </a:ext>
          </a:extLst>
        </xdr:cNvPr>
        <xdr:cNvSpPr txBox="1">
          <a:spLocks noChangeArrowheads="1"/>
        </xdr:cNvSpPr>
      </xdr:nvSpPr>
      <xdr:spPr bwMode="auto">
        <a:xfrm>
          <a:off x="7886700" y="5772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347</xdr:row>
      <xdr:rowOff>0</xdr:rowOff>
    </xdr:from>
    <xdr:to>
      <xdr:col>9</xdr:col>
      <xdr:colOff>1676400</xdr:colOff>
      <xdr:row>348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ACB69BA6-E3D6-4000-99FA-82F1A99FBF0D}"/>
            </a:ext>
          </a:extLst>
        </xdr:cNvPr>
        <xdr:cNvSpPr txBox="1">
          <a:spLocks noChangeArrowheads="1"/>
        </xdr:cNvSpPr>
      </xdr:nvSpPr>
      <xdr:spPr bwMode="auto">
        <a:xfrm>
          <a:off x="9563100" y="5772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966A5C24-FE19-4518-890F-BBBF42BD2033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374</xdr:row>
      <xdr:rowOff>0</xdr:rowOff>
    </xdr:from>
    <xdr:to>
      <xdr:col>9</xdr:col>
      <xdr:colOff>76200</xdr:colOff>
      <xdr:row>375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F90F07FB-231B-4399-A72B-CB799A3DBDF2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255B8B99-4E1D-4875-A57B-DB7254332F62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374</xdr:row>
      <xdr:rowOff>0</xdr:rowOff>
    </xdr:from>
    <xdr:to>
      <xdr:col>9</xdr:col>
      <xdr:colOff>1676400</xdr:colOff>
      <xdr:row>375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BC83316F-D5B1-4800-8B1C-F9D9DFF5A74F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32893B85-AEBE-4388-9DF9-73575EE7086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373</xdr:row>
      <xdr:rowOff>0</xdr:rowOff>
    </xdr:from>
    <xdr:to>
      <xdr:col>9</xdr:col>
      <xdr:colOff>76200</xdr:colOff>
      <xdr:row>374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F8E81CC1-AE73-4E46-A68C-EF374C8C4EC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09A09B2B-ABD6-4780-B6C8-BE49D5F31A3E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373</xdr:row>
      <xdr:rowOff>0</xdr:rowOff>
    </xdr:from>
    <xdr:to>
      <xdr:col>9</xdr:col>
      <xdr:colOff>1676400</xdr:colOff>
      <xdr:row>374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D63390B4-C008-45FD-97C9-24B005380F08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A274A2A1-3B8C-4EF7-9E42-A4E8F4A6D6DE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1535A2CD-ECCD-4C0E-BC88-43223F760B2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C31C9EDA-8D1A-4B84-8DF5-D7A5730EB6A4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550</xdr:row>
      <xdr:rowOff>0</xdr:rowOff>
    </xdr:from>
    <xdr:to>
      <xdr:col>1</xdr:col>
      <xdr:colOff>1752600</xdr:colOff>
      <xdr:row>551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760EAB93-1961-46B4-88A0-6D1C8E2C845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E9C1727E-A5EF-477F-8001-62CB5016975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79036F67-BE66-4BF1-A7F3-75C76A424C02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D19ACC21-07A1-4626-902B-87D3F123F385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549</xdr:row>
      <xdr:rowOff>0</xdr:rowOff>
    </xdr:from>
    <xdr:to>
      <xdr:col>1</xdr:col>
      <xdr:colOff>1752600</xdr:colOff>
      <xdr:row>550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386382F7-5EBC-4ACD-A029-E09EB1602522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4B2E441A-507D-4874-A15D-549C3885B08F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AE048E5E-4F3E-4ED3-9CC0-3B1BA42AF80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46D4210B-09B8-4ECC-8770-86022D0CB45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0A77F0B4-B5F8-4DFF-8693-7A4BDA0FF5E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F602AC0A-931F-4BE0-B8DE-62754BB0155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F2E12CDE-9D33-4CFD-8DA7-AFBBF9AF35C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0E6D265D-5902-4D5B-8DF7-7A907FEC36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01C6E23E-3273-4442-B251-5420246F466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BEC3E5F1-355E-4E0C-9302-A9B38036693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546EA25C-BDAD-4A78-BB8F-3AC871A2AC2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5D21C176-1090-4C3C-B0DE-E0533D5CBC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E9B7E1E7-BE6B-45E5-AB18-4071813FB2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C858C583-03A2-47D8-8958-F7062C5D6C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3D336255-C7DC-40CE-B161-7455F1DCB1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7AE5C065-1E59-46E7-9014-12B5EDF65D9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6B9ED019-316C-42BE-BB2C-45CE2AA2CD0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29B8A48A-8FAE-44CC-82DD-80DBE3E7B84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E8917448-8586-4EEA-B3AE-5BCD11F3862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731928AB-281A-4C64-AB6E-E334A2602F4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FA5101DF-A962-4CDE-AAF3-37F2C751AA6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F59100BE-6FD2-4628-BFAD-3E51691E337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59A09385-4E49-4DE6-8E5E-D4D7021BBAE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37ECE99B-D8F4-473E-9F4C-FD9973D7D33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0ED3E090-F8EC-4A9D-9969-26A2D54A05C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20E10794-4B40-4B06-9673-99BD6E6D231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B8193C89-B3C1-42D0-9DE1-2CC5A04E7C1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BD66ECB4-D8C6-40CE-86F9-C7FD889613F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7E9A40CB-6531-44B7-B698-1E894CD740F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A0E9DEED-0FDD-410B-83FD-ABFAC24DFA5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BA1DC2CF-BA6F-4B05-9CFE-B191FF6481C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9C66C094-0E43-4ADD-BFB0-FCB2B5EABA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0792C920-9269-490F-8397-D62F2078FEB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141129B3-3CE5-449D-9855-E00BACC988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AA9E3F86-FB9F-4A83-AE62-946EB77D220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3F5B1DAE-B511-46BB-8629-984348CE64C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1736B75C-2B1A-41D0-9477-CC0813FACC5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649870F6-0BFD-4B1A-9E0C-C51AAD8C2F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CB47059C-1928-45AB-A4C3-0BF8F08BAE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721426F2-2844-4FA1-A8D2-F93238665DC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455FCDD0-D0C2-44F3-981C-9BB0A133168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0CD21F04-1A0F-4983-A528-83935B5633C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777FC960-64B6-456A-BBE6-6720097DC68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7FFC5881-40A4-4490-88D2-15D32D06F1B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C6532986-B042-4481-ABD3-3137398A074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CCD218C8-7258-4714-BFBE-3AC8D9F3B60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052FD541-7651-4360-9751-1CA19D22C3F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443A3E55-7A20-40AD-B312-8D880CBF5D6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A3E646E1-CA42-49D9-ADC6-48CEE2976BF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655241B6-5F2F-4ADB-9A61-12E24E3639D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B3CC1CDE-1870-442D-BB7A-EA49C17C90C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2728B9F7-CC5E-41D6-A824-B168AB392C3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D1937BB0-A1D6-46B8-9AC7-FD04CB12F8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A1138CD8-564D-45E0-B7B0-82C54198C74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47E2FBA3-75F0-498D-B3DE-1F06186959C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5C253BE2-426B-4C4A-B817-016DD56C86E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75AC7885-CA65-43DB-A70B-E6EA138F7B2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D25153DB-409E-4976-B587-CB6E2C297E6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922EC0CC-FCDA-4207-9F81-9844B72B7B9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AF4A31E7-4767-4E98-AFCA-E156B3E7FF4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DF5AFEDB-6E57-4714-AA36-94E2CE2B280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2261DA2E-20FB-4445-8154-0523A4DBEBB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9D028138-29A4-42DB-8F4F-F7F22BB23A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94DB88CE-F5EE-4604-8DA3-3CE3183EDA7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36CF78E7-01A2-4233-B3E6-D15EE011695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846F0B3E-DB87-4CF0-90E6-CC6F5828C3D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608144C6-60FD-4905-A7AA-11907BBC73D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50A81B6A-4F15-467E-8319-FCDDED83AA8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74F4CF0E-FE4D-4BC9-995E-5D7F6B4F21F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6AA46A1E-4458-4EFB-B2E6-D18D5412A7B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88A1A1E6-A01B-4C39-92CF-E61188E1CE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D15D38DD-F0C0-48BB-8F16-503F8CBE210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20EC6EA7-1189-47E3-ADEC-7C6AB4F25CF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45E1CB4F-E1A6-4A1E-9055-748578E7A27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725ACDC6-1A74-485D-8AC5-06AE2AA2593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8B306436-F22E-4035-8FE4-F66DF9FC77D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C1C4D3EC-1AC1-456A-A5FB-61C781C7B43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5000F6DB-D015-465A-B3B4-CB6D51162AA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6F173F92-D858-4987-B785-BCAB28D8856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C9352B67-8641-4892-9E6F-8194116674B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E1FE7DC6-C6A8-4A01-A182-9F8854F6C6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897E5FF3-CB54-4E27-B38D-672AE1D342E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DA08663A-7844-47B5-B882-9FD984513DD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2DEE86AC-6DF4-4988-BF8E-C192D740A63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CA2B2A80-A057-4062-A356-C6CF62A2C50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944FFC40-3807-4041-AA18-3110AA635B3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DD9B3C23-9B63-4B7E-9BD1-194D9F3779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FC29AF31-7886-45E3-9664-3589600DF98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A9C4B9A1-208E-491F-B9B5-246F14E68B8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1DD0F4E4-F6DC-4C8B-B969-0631C56F6EE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57686EC8-CA13-465C-BC23-A525A61F6F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8A22B64A-75D5-4A94-9097-A2E9E2C8151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3516CD10-958E-4D98-BAF7-5533ECDAE59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388CC1BD-473D-4590-BA9E-D8CB4E417D5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C64026F2-7409-4D16-8CF7-A48B9794355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81B19B20-EC2E-49DF-95EA-4B8A431DAD8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65F773C0-5891-46A7-8923-01546055F4C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D1B6B250-1171-43DC-A692-8DCA1C0700B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B7D27B3F-0A24-4724-AACD-E9929448E5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52BB6D9B-6A83-4E15-B460-39544594347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5F34C5FF-B208-4B93-BE21-99A0AA519CE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BA849FCB-18B4-4967-914C-8FC2E25D826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B7DD0865-F85E-4937-A850-94C8A133BA5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6CAE28C8-9904-449E-A65A-CCBB30A5999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A0DF25C9-666E-40D0-A3F6-4D92F63D120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E8E328FB-70B4-41CA-8A4A-291995144F3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7189AF69-0DDC-4D3F-BBCC-9059EBEE0B8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E376912D-813D-4DEA-AF04-B2F4C46743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32B735F8-E07B-4FE3-A6DB-B296768E821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1C711D54-BB42-493D-9D14-BCAA85FB248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A5CE172F-7D89-4118-B347-22033AA8595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35351C67-5F23-484E-885D-A2C958AD963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9CC27812-5CB0-4308-BE7E-63F153F2F7D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AC33D53A-82B1-494F-801D-E0AF5DDF4D8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2DD74189-43A8-4093-B6EC-0C8B648FF6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C6D7EC77-8E10-49CF-8A54-0243A5C6627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2F12A86B-C3F6-47D4-8F57-3281C131E72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CD3876DD-D23B-49CE-B2FE-739842E08B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E5725D6A-6C7A-4C30-AAF0-DBCF2B6D372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0992DB70-95D7-4322-B684-2719E07D49A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379CEBD5-ACF8-47D2-A855-72BD6451FD1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88644D1E-E729-40BB-B7A8-865A8BD71E1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5E1F383D-5AF4-456B-AD99-55C8530D89E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5E26AADA-8C30-45D3-AA24-67A96F8D8E8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7CC5AD16-F714-4D92-BDF9-77AC7B677C5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B78B0FE1-505A-4F39-8DEE-0ED92B3CBC2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89FD131B-353E-4510-9563-1163B2E2E1F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19697F87-0055-4580-98FB-2D8F492A2E1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4C1457CF-3FD5-46C4-A8F0-72AFC5C0C1E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72FCE1FD-1799-43E3-8E09-D55A174780F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244078E5-A440-4010-B1A6-90FF8A9B21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E61872CB-B811-46A0-9005-C8E006361B7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B0D79ADE-BB27-4DF2-B24F-863F4D109B4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8DEF0A8A-F5ED-4E71-84ED-E7E87110ADB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DE2921F2-C400-463B-9357-3DC7DD8DBCC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CEA4E697-F5DD-4702-BC42-9D4D9F859E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C32AA628-C2F5-47CA-9907-870EAE3808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F8EA6C0A-DA2D-45C5-B4B5-DE60008D070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C4C87AC8-65E7-4A7D-8B33-4DE03CF4B93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E5126678-3F82-451A-B443-38FB74B407B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AC60D7B7-EA54-4B39-A316-339096F4F75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3A995463-77AD-4B08-80D0-3EB96C661A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BB72C648-B686-467B-A73B-AB86AE50DA8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FD70B88A-18BE-45CA-899A-B3A33F3BBF4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E0622FA9-B432-45CA-9572-0AD15D0F8E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63D88DE8-ADCA-457E-9C3A-538994A964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E7F542A6-565C-40C4-B293-32A7F0CC2C8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FFEF4FF8-AEE8-4595-BEB9-85E8CBC12D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2A920F77-4AF8-4D3E-BE99-C41407E1318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2CF13E67-06FA-41DA-BB7F-44135748CB5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D78D70C4-28DC-4DA3-8000-F633BB52D2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8FC910FC-1E5E-4719-9F2F-0BBF8DFF3CA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A9189173-C79D-47A7-B1C4-6466B445C3B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AC4E83F5-A9F2-41F0-96B1-3B8A25971BA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59B2ABBB-3E14-4967-AD61-11DC5290AB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F035260C-BB57-4236-8B24-472AF5E26FD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E29BFF6C-7862-4953-9C26-9AA1A03309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830EB5E1-3D0D-4E1A-ACF3-C63E5472CD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2747A1C7-7A7A-45C8-B1EB-00E9293038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AA2181A7-B6E0-4F3A-A0D4-B010BD1D4C1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237C3943-AD90-48A6-A690-A7044E53577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08FCA434-DEA7-4E0E-9914-89B175BF991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E3B296D3-24E2-4670-B264-B5A5AEC841D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4C088223-EB49-45D2-BF9E-B38E9C888A9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008A1318-A3B5-43F3-AEA2-A9F6CA1F874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A1C35269-7265-4FE9-8476-96AFF376CFA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2D518420-6312-4F57-8130-CF9F4997D73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B6414BEA-20B1-4C17-BA2B-AEED6BFF0F8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4713F151-C292-4435-96C3-815A78E163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A6592343-0079-41C1-BCF4-6BC1B7387C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17A3FBB1-392C-4466-81DA-D2721C2D65F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4188720B-F823-4B58-89AD-993DC45A710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A7EA202C-E284-4644-BA33-7780342E197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0541ADF9-D452-4BBA-AAF6-7C092F0BC4A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87BBA54F-B625-4D94-A12E-C5C04528693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1FC3E6DD-F9AB-45EC-A1B5-3F1923976C7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68C6D280-3D8C-4DD2-8FFF-FA8DD5C92F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D881D838-A396-4EA4-925E-F07CAE6C041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825072E8-8AAF-43E3-A927-22B49531668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DA0A27AB-0917-4437-B6FE-B8AB051C23E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5B5323D9-C9BA-4A49-BA53-4610F8C0DF2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EB6A6219-197E-436C-A3BD-0BD4F5F22EA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733E4E4B-3418-4228-98EA-25AE8F0E8A8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88103E22-D00D-46B1-A02A-0322ECBABF4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CBEA0D52-FEF3-40B2-A924-E070646881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21C973FD-6C6B-4498-951F-6C007D833A7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913BD233-3029-4409-8C95-0B42AAFC62E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389603AA-3D67-41B0-9173-B7033121DF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F8A25D9E-BBE5-4951-B854-E0850F0E898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A8B310B4-EABE-40E6-B53F-ABA636BFEA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8B129996-3738-4C0F-BE15-8322C2975E2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B227743B-9A2C-49B9-88BE-D2EBD6E0BCF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1339AB73-FCF7-4873-B20E-08D44236A60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263E2989-62CD-4246-A976-32BCB94C3CE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15667FFC-6C97-4128-8413-25C5FE2FD33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579BDC06-C365-4654-B27E-8EB34D14A4F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E438A4DE-3AE5-4CCB-AAB2-FD296BBC92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1284AC9D-40B0-41B4-B9FD-9F9864719BB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7183C417-337C-4B6E-A521-7BF1E00522A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1A8B4714-B41C-4A10-9BF7-A2DBF5C985F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7BC1B133-3449-4597-AD78-4D01AC9129B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A6CCE983-E177-43FC-8463-F5205C4F81E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15D21E63-B38A-409B-9A4A-C0D687EF5F9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22E49C09-6760-4019-B7F1-D975291B679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15950FD6-F6B5-44C7-B5A0-AA6699E6E35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0A1EDB7B-703D-49B4-9E09-DC7A301FC76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E39007C3-25AA-4645-8E30-CF332E00B18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BE40EF5A-F5BF-42B8-AEF1-1D7BB9212DB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5634F1E1-6030-4398-B360-0AD8DBBD9DF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0AAFCE37-0A8D-470C-8030-B4E66AE5F1F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06EB0811-88C6-4489-9A3F-BC03E1C1B04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0BFB1C28-02D8-4AD7-A61E-819E9F10DB7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D29103D5-13AD-4E04-B9C0-6115130C61B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BA6A4649-00EF-40E9-AE9A-247C93AF477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2E4A7D5A-4828-4298-88D1-A23A8EB0817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E737D09B-C492-4B0B-8D08-B41FE175DD4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AEB37961-0A36-4AA3-9844-46E37604AC4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74F68BD1-7ADD-43C7-AFC7-29C0F05BFD4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512BEC82-97D9-447E-83EE-360F58149F2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E15EBF28-6E4E-44C9-93C1-2B4E08E19B9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B7579D2E-EA25-48D0-B7FB-28D257C6711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02355983-558A-4457-A2DA-D066F76A716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54FB88C8-4705-4059-AB3A-78A67E2DA82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5658746D-EDF2-4DE2-A0A4-CA87A23A9EE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79464B41-9C01-4D0B-BA4A-BE2C8433886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8FA50012-DEB4-4698-9CE3-12CA2ADDD7F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109796B4-B4D8-4A46-88D8-C7DE9E9534D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9062C0FB-D3EB-4CB8-AD7A-27A2C8AE31A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5F84F826-F518-4292-AF8E-FF4A09A511A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18E0156A-B574-4075-A3A5-06C92190C58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ABD06A51-DD29-43D4-89E5-457C5B4348F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952D4EE0-262C-4DD8-AF16-C291052D378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DD5EE596-C3E2-41FF-85BB-81335027B1B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754C10DB-E814-410D-B514-FC64FA8E359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EC6ED9A2-D65E-4B8B-AA6A-5D8D44E16C3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4DDF5024-2D53-480E-BDFC-A3665379036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2D02B900-F65A-4EBE-87A9-567984078E7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C1446D43-8DBE-4773-B05A-5F84AAC9416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C231BFB7-A566-4229-8137-D15C0AC8174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473AE37D-DB25-428B-AD55-42A95962C23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2A18972F-7BAD-4654-929C-4E3E9ACD599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48E900BC-CB88-48FB-AFCA-E11141F7965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A7C00BFD-9B7C-4AD3-AD1B-7CFB711EFAD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07BF47A4-F1AA-4A39-AB1A-3EE653427BB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4F1DC06D-4D08-4CD3-9EC9-539C3E718B3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2286F9A7-46A4-469C-9275-6F0675458D7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4CE4ABA0-3C53-4CCA-97E0-6A581A72231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1A9BE5E7-374A-4B8E-8053-5AC06076083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9394EC3A-5F95-4ABB-8BD6-B7B9E08BA21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4840089E-BEB8-4C0A-A689-55F8CD1D544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91889D0B-21B6-46A3-A96A-0D0DE4179B5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9C63A929-58EC-4192-84C0-0F200BB0D2B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8D40D919-D4E3-468A-B2B3-C7DA125CC92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D4457FE3-E8A8-4042-AB29-C0A149F64CB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511C43B2-54FA-4892-8CCC-0E3FC3B42DE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71061D7C-2AE0-44BA-8AD1-B34AFBA7803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7064BDC7-21F1-4FE1-B60A-621871D71C2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0F29E29E-85E5-41C0-AA98-A6E4B0B620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F26D39FA-7AB2-4A9B-A4D9-84E940B108D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17AA5498-F0AB-4030-8EC4-CBC8B451107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B5A21BAC-C20B-4C7F-B980-09BB21C2292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32360747-8CE5-43E4-98CD-B7114201553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143091AC-1008-4379-89F1-1335B10214A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101A12D3-C9A1-4434-8FA4-0300E07EE9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CAA70F49-DAB2-4E6F-A4CE-A8566050AAE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646AC682-5FA3-4570-9458-D298E4BF88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9DAD67D6-03E3-40D5-B148-285287DF9D6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C5FB69D7-258B-4142-AE00-9AB01832041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3F249F99-65A0-45D3-99F0-7614DCB3521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636A1A98-BF1F-463B-B6EF-ADF5E8FE7C6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F4492CF9-E7CD-48DD-868D-AA294637997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A9D6412A-60D7-4348-945C-594B9177C46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C604DF7F-2F82-49F5-A3B4-F69E1199BF8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67A72681-1664-486D-A34C-8A0F8981BF6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A3A26802-9B5C-4F8D-945A-D01FB26C4B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3026ED5C-2942-41BC-892B-F67E6DD70A1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413DB5F5-E5AC-4400-BB60-74AD2A8CFF8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37D0FAE3-E78C-41A2-B994-63EA106FD12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7991CAF7-FAB4-45A3-AF6D-7E8C307A82C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8E6345B9-6DFC-4485-9924-154D31D4CF4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B06A2B6E-B6D6-47DA-9ACB-B9AD69ECC91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D75591B1-CD6D-41EB-8696-53EE47F0CE1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9ED20CED-1321-46C3-8E33-7E568DEC9D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D6DBA6EF-ED49-4957-8D69-C75DB315599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A98855B1-398E-4A00-B852-BD9589CDE66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AC889C69-18D8-4BAB-8EE4-08893BF8464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EF9CA4B6-2ED7-4758-8565-322CD9C6DC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483929E0-5562-4DF3-B0D0-9943C1C143D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A966404D-DB29-44DD-99D1-677746677D8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74123298-89F0-467A-9122-FDC53C0AFC0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3907CA80-A60C-4471-92D4-1E028DADF30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23EB4A00-FEDA-4AF4-B8D6-F8D5E0E0A9E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DDF07AE4-1A11-469F-938E-45AE43936CD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6F88CD22-58C1-40B2-A283-EB299583EF8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B6D6C3D9-1180-4F8D-B986-B345D337873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63C9D881-4949-44AD-87C9-1B4FF339E61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C02E208D-21F6-43CB-8762-14939A1EBEA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77F44A4A-2413-46BB-A5F8-E369EEA25B1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2EFF257C-BACF-4E24-94B3-C6BC1DB2064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14B53F70-8529-4490-B948-BF8EDEC74A5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E7B93F5A-E2DD-40C6-A321-2B9131CA118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217F241B-55F3-4FB8-B607-962D9A6D61B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1143E5E0-3487-4593-BB87-F4D930F0311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734D7395-9A0D-410B-A4A2-BA7CE94B494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E0919C5F-80B4-49A4-9422-B1951E51098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ECB5CA4A-4DEC-44C0-90FE-E4012CDDF47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F33F64E4-F50E-4B19-8D17-3311869CDD7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8860D9E4-0177-40AF-8BEE-088012A22CA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3E35C607-9C8E-4792-9E10-C364B322C69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D5AF5354-9EEB-4980-AFA1-C762690B0CB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645A2132-1835-499C-9614-6114B273B1B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8031F333-CB35-423B-BD6D-077E8CF7951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B813EBA8-B5EA-4BF0-8290-12753FB90C1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B16BB4A9-0271-4F78-8C94-A6676121F84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68593729-571C-4A40-9BEE-E8C9119FE5E7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FA9FC407-99B1-4EFA-95A8-E133141FD99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57CCA04B-450E-4D3F-94FC-E0BD4355B1A9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7BC633AC-C8D1-4874-953A-2935B3EC88B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77D4E7FF-90C6-4999-97C3-0CA790A6A56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16930A44-F3EC-4A43-85F2-82892975507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93DB783C-90D6-46B6-824B-456708869BA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315125C6-627C-4EAF-B97D-B3B8ED02A6F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87ADE872-9C71-4C35-A93E-3782338B1A30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65743CD0-7F9D-410E-AEDE-1EED3E61E44C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84DFFAF6-6FBB-4D5A-AF15-1995BAEDE37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EF0F6A3E-7F36-4D1C-8AC8-C2AFE17279C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1DBF7A91-34A1-4FB8-87C4-573A7BA377E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948EC7AF-0AFD-43BB-B685-213DD3D29E7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5422C846-BE59-445B-A8D1-86387C273EF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B69E556D-12F0-4234-ADC9-947B3293D3FD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8FC14061-E83D-4269-B656-245847480CA6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838042D2-981E-457B-8F12-DF06D9E878C2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F3179D83-2EBD-48CA-91BE-6C16824A680F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13649B5D-4B47-4612-82C9-77A820AB681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2167C81C-228E-49D8-AD53-7BB443439CD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8CEB8D89-4EC9-407D-B94E-B0F108BDA78A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25DA5CEB-2C59-408A-8BF5-59CF31E91585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DA4A2581-480E-447D-8EC2-6172E03296F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ACAB710B-1D2D-4139-8D3A-9C64AE96566B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53DC198A-511C-463E-BD28-A46872490C4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CEB8690F-4A76-45E5-96DC-51AE6665385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3E964128-51F1-41B2-8D60-36E18D74F8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05471EED-9F12-4C7F-9810-193C4FBD329E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E32444E0-FE80-4ECA-9663-1B1BB59655A3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EF1629B8-0E85-4968-8C4F-CAE977E4F9C8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279437EB-64FD-4984-AD42-92482ACC77C4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C8DC1746-7674-4E20-9BAE-07A59AF1DF2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76200</xdr:colOff>
      <xdr:row>440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7B02E7C4-3769-4DBE-BBE5-38854466EC01}"/>
            </a:ext>
          </a:extLst>
        </xdr:cNvPr>
        <xdr:cNvSpPr txBox="1">
          <a:spLocks noChangeArrowheads="1"/>
        </xdr:cNvSpPr>
      </xdr:nvSpPr>
      <xdr:spPr bwMode="auto">
        <a:xfrm>
          <a:off x="4857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5F0C372F-A3C8-4B9F-A7C9-C556545D427C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9E0229AE-94CB-448A-AE0F-C9646EF510FE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439</xdr:row>
      <xdr:rowOff>0</xdr:rowOff>
    </xdr:from>
    <xdr:to>
      <xdr:col>1</xdr:col>
      <xdr:colOff>228600</xdr:colOff>
      <xdr:row>440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9250B621-782E-4F84-9606-FC49384612FB}"/>
            </a:ext>
          </a:extLst>
        </xdr:cNvPr>
        <xdr:cNvSpPr txBox="1">
          <a:spLocks noChangeArrowheads="1"/>
        </xdr:cNvSpPr>
      </xdr:nvSpPr>
      <xdr:spPr bwMode="auto">
        <a:xfrm>
          <a:off x="638175" y="72618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370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816CEF1E-82F5-44B4-85F2-B9D721F1AE62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370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631B30FE-D37E-43F1-B652-F90096995A66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370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C5B89542-1E3A-42F6-ADDE-D8683A68229B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370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2745501E-83B3-47E2-89F7-245EF32CE36C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9E930A0B-39CC-48E3-AE91-AC27EEE5650C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B90203C7-3A98-4962-9F8F-3F68C0033B58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1F861039-E6E5-46F1-894D-F72BE46155DD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379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658051D1-58B4-420A-BACB-AB6E2305A717}"/>
            </a:ext>
          </a:extLst>
        </xdr:cNvPr>
        <xdr:cNvSpPr txBox="1">
          <a:spLocks noChangeArrowheads="1"/>
        </xdr:cNvSpPr>
      </xdr:nvSpPr>
      <xdr:spPr bwMode="auto">
        <a:xfrm>
          <a:off x="7886700" y="62903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C52EEB11-6AA0-4C6B-B216-B78566EC7A81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AB4B4A98-4A5F-422F-A3FF-348B0CC2548F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92903FBE-8FA7-471B-AB65-2BDE44CDCDC6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379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96B1465F-7DA0-45C3-AD81-1AC10C521201}"/>
            </a:ext>
          </a:extLst>
        </xdr:cNvPr>
        <xdr:cNvSpPr txBox="1">
          <a:spLocks noChangeArrowheads="1"/>
        </xdr:cNvSpPr>
      </xdr:nvSpPr>
      <xdr:spPr bwMode="auto">
        <a:xfrm>
          <a:off x="9563100" y="62903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63167AA7-AEB8-49C5-B004-46FCADF23AE7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442BA821-22A7-48D6-B6EA-36850DEA0CB9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A9F20738-A58E-4998-941B-A378A3AE02EC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380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D1079D17-CE0B-4B01-A654-2DEB976E2223}"/>
            </a:ext>
          </a:extLst>
        </xdr:cNvPr>
        <xdr:cNvSpPr txBox="1">
          <a:spLocks noChangeArrowheads="1"/>
        </xdr:cNvSpPr>
      </xdr:nvSpPr>
      <xdr:spPr bwMode="auto">
        <a:xfrm>
          <a:off x="7886700" y="63065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3C5FA6BA-571B-4CCA-AB12-893BBBAFE7F6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795F5163-2833-4285-B48E-6579DBF4FB2B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C3D13BFB-B63C-4E7F-9025-343BD33C47D5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380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C33FDCA7-DA8D-4926-9512-6D42152FED49}"/>
            </a:ext>
          </a:extLst>
        </xdr:cNvPr>
        <xdr:cNvSpPr txBox="1">
          <a:spLocks noChangeArrowheads="1"/>
        </xdr:cNvSpPr>
      </xdr:nvSpPr>
      <xdr:spPr bwMode="auto">
        <a:xfrm>
          <a:off x="9563100" y="63065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985E6EF7-CED2-4DD7-9ACA-1A12F15F37A1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AE3812C5-A692-40FD-8C72-D2E338C52C19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C746CDAB-1564-4D82-8F42-FDD583ECF7D3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381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159770C4-74AF-45A4-8002-2A1C7454E8BD}"/>
            </a:ext>
          </a:extLst>
        </xdr:cNvPr>
        <xdr:cNvSpPr txBox="1">
          <a:spLocks noChangeArrowheads="1"/>
        </xdr:cNvSpPr>
      </xdr:nvSpPr>
      <xdr:spPr bwMode="auto">
        <a:xfrm>
          <a:off x="7886700" y="63226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E8966FD7-D91A-4739-AC89-37E261E0F42B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C7392926-2AAC-4FE8-B3A1-F4EC408A84F5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4BD1F6D5-B89F-45A3-9C00-11FDF288230C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381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0603C3D5-F214-4115-A267-2C7113A39B46}"/>
            </a:ext>
          </a:extLst>
        </xdr:cNvPr>
        <xdr:cNvSpPr txBox="1">
          <a:spLocks noChangeArrowheads="1"/>
        </xdr:cNvSpPr>
      </xdr:nvSpPr>
      <xdr:spPr bwMode="auto">
        <a:xfrm>
          <a:off x="9563100" y="63226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C0796B77-7E58-4BD1-91EE-A2A58515E4BF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31008A53-AA0A-4974-9353-EDEECEDADA42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BC1927EC-0851-4EDA-8ADB-C042AE0753AF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F222C4B9-AEB8-4114-9C28-38B26A71E76C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7D59466D-8FC1-436A-B903-6DE18BA5626F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B91FADD6-ADBF-4408-A3B7-B808719AF1BE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D6E104D2-1E10-4C19-8F96-4B0003A7996E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D32A1E3B-9B92-4CB3-944A-12964DE42747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D2A0B9EF-F643-497F-A159-A6EBDCDAB890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DC0D886D-E737-4433-80E6-ECBB4E7086AE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C49A177E-6B6A-4797-A5D6-9A3162FECB26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384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370D4A1C-F4AC-4709-808A-5A3C20EE4A6D}"/>
            </a:ext>
          </a:extLst>
        </xdr:cNvPr>
        <xdr:cNvSpPr txBox="1">
          <a:spLocks noChangeArrowheads="1"/>
        </xdr:cNvSpPr>
      </xdr:nvSpPr>
      <xdr:spPr bwMode="auto">
        <a:xfrm>
          <a:off x="7886700" y="63712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C0848A34-08B5-4A7D-B0BB-028B01108341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9385EE6F-2DF9-4122-BDD9-B7397F22B2A6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0EB14961-149E-4E70-8517-B9651304DE9B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384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75F956D0-4C11-4AA6-AE4A-A179B5C8A8AE}"/>
            </a:ext>
          </a:extLst>
        </xdr:cNvPr>
        <xdr:cNvSpPr txBox="1">
          <a:spLocks noChangeArrowheads="1"/>
        </xdr:cNvSpPr>
      </xdr:nvSpPr>
      <xdr:spPr bwMode="auto">
        <a:xfrm>
          <a:off x="9563100" y="63712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3241BB7A-2C0F-4BFA-A6B7-7BF850BEFBCA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AC1A21C8-6910-440D-BE9C-0F587F3B5909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1F7DC23F-398B-4521-81B2-2A091777B6E8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07A77DD5-3038-426F-8A81-1AA15A107F8B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EF4EBE3D-E077-404C-930B-9E6567F9485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177FF796-1E44-473C-A818-AA86E172075A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0142C1E7-0150-4608-9656-5FAFCE0D8D5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56184931-F89F-44C4-A983-3D17F92C06A7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EFEA0F15-5EA2-4D48-9207-D6A5060F80AE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410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09BFFDA1-A992-45DF-97FC-44063D030E32}"/>
            </a:ext>
          </a:extLst>
        </xdr:cNvPr>
        <xdr:cNvSpPr txBox="1">
          <a:spLocks noChangeArrowheads="1"/>
        </xdr:cNvSpPr>
      </xdr:nvSpPr>
      <xdr:spPr bwMode="auto">
        <a:xfrm>
          <a:off x="7886700" y="6792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D78C4124-6A27-49F1-99C2-F399A90DB872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23B7B9ED-31A2-4980-864F-08028C1909D0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AA317A05-0DE1-44E3-A0AB-5D0E07B0D65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410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E1D60DB3-4F50-4C48-B534-37DFC4E81367}"/>
            </a:ext>
          </a:extLst>
        </xdr:cNvPr>
        <xdr:cNvSpPr txBox="1">
          <a:spLocks noChangeArrowheads="1"/>
        </xdr:cNvSpPr>
      </xdr:nvSpPr>
      <xdr:spPr bwMode="auto">
        <a:xfrm>
          <a:off x="9563100" y="67922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75500FE8-2B7B-4279-9AC8-70F90E993D82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C4A9AE7C-B3F9-4E9D-B0A5-0B51930997DB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F5952255-35BC-410C-8623-8F5D7061A986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7E667938-67A2-4158-9A94-9263030FA58D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85539F30-D1CF-465A-ABB5-4503B775C8DF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567C765C-CC4F-48ED-89F4-C4BFCBCBF7E4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36552D31-1FCD-4E64-B2C4-6D15F6B6EF40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DA950B01-9D9B-420B-A7AC-0B83042FC4D5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7FD84E55-CA85-46B1-9F14-3362A6A96B5B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411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651BC475-B053-44A6-9794-9ACD6EE87A43}"/>
            </a:ext>
          </a:extLst>
        </xdr:cNvPr>
        <xdr:cNvSpPr txBox="1">
          <a:spLocks noChangeArrowheads="1"/>
        </xdr:cNvSpPr>
      </xdr:nvSpPr>
      <xdr:spPr bwMode="auto">
        <a:xfrm>
          <a:off x="7886700" y="6808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1486751A-AACF-4C4A-80E2-24E67361EDF1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938E29C4-A5B2-4CCB-9D8E-36E0387EA2B2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3BC4182F-9CC0-4E9C-8950-46895B111ADE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411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1683D5D9-80A5-4287-BF08-0677966D2BA1}"/>
            </a:ext>
          </a:extLst>
        </xdr:cNvPr>
        <xdr:cNvSpPr txBox="1">
          <a:spLocks noChangeArrowheads="1"/>
        </xdr:cNvSpPr>
      </xdr:nvSpPr>
      <xdr:spPr bwMode="auto">
        <a:xfrm>
          <a:off x="9563100" y="68084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4CA445CB-C0E0-4D92-B666-8FA427054DFB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85F1D4BD-4F92-4A07-8A04-7BC4EF8E4A05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7490174A-4986-4FC2-8333-504407175500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E5A5B622-E8DB-4D5C-A242-7EB44CF860BF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712537D9-3354-417A-A3E5-7594BFDD32AE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F968276A-8E7E-4E8C-9CA5-797808EA5935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C1D75688-A2C9-4519-B109-0C01C5F95CA4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915DA278-C212-4BBE-92AC-A16821B0036D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BEFBA87E-CFFD-4FDE-8A07-BF1BECC45D28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412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AD9128DD-59FA-4037-83CC-F11108706196}"/>
            </a:ext>
          </a:extLst>
        </xdr:cNvPr>
        <xdr:cNvSpPr txBox="1">
          <a:spLocks noChangeArrowheads="1"/>
        </xdr:cNvSpPr>
      </xdr:nvSpPr>
      <xdr:spPr bwMode="auto">
        <a:xfrm>
          <a:off x="7886700" y="68246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C99B6641-E230-41C8-B88C-75461D249769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F29CCA23-1862-4513-BE16-A3F5C5390FD2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CFE785A3-44B6-44B8-B9CB-1A2495FF24B9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412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3F386BE7-6155-4E13-AE96-4282E958B450}"/>
            </a:ext>
          </a:extLst>
        </xdr:cNvPr>
        <xdr:cNvSpPr txBox="1">
          <a:spLocks noChangeArrowheads="1"/>
        </xdr:cNvSpPr>
      </xdr:nvSpPr>
      <xdr:spPr bwMode="auto">
        <a:xfrm>
          <a:off x="9563100" y="68246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502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91AE0F3A-457E-4D6A-83E1-AE14B94836FD}"/>
            </a:ext>
          </a:extLst>
        </xdr:cNvPr>
        <xdr:cNvSpPr txBox="1">
          <a:spLocks noChangeArrowheads="1"/>
        </xdr:cNvSpPr>
      </xdr:nvSpPr>
      <xdr:spPr bwMode="auto">
        <a:xfrm>
          <a:off x="8229600" y="82838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500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44CBA4AC-F824-4EB3-BB0D-410EBCF124AC}"/>
            </a:ext>
          </a:extLst>
        </xdr:cNvPr>
        <xdr:cNvSpPr txBox="1">
          <a:spLocks noChangeArrowheads="1"/>
        </xdr:cNvSpPr>
      </xdr:nvSpPr>
      <xdr:spPr bwMode="auto">
        <a:xfrm>
          <a:off x="8172450" y="82619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503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A7CD13DF-2D66-4FCE-81E1-E038D0E0D63D}"/>
            </a:ext>
          </a:extLst>
        </xdr:cNvPr>
        <xdr:cNvSpPr txBox="1">
          <a:spLocks noChangeArrowheads="1"/>
        </xdr:cNvSpPr>
      </xdr:nvSpPr>
      <xdr:spPr bwMode="auto">
        <a:xfrm>
          <a:off x="8172450" y="83105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509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E6384618-1284-4827-8024-867D58002D40}"/>
            </a:ext>
          </a:extLst>
        </xdr:cNvPr>
        <xdr:cNvSpPr txBox="1">
          <a:spLocks noChangeArrowheads="1"/>
        </xdr:cNvSpPr>
      </xdr:nvSpPr>
      <xdr:spPr bwMode="auto">
        <a:xfrm>
          <a:off x="8229600" y="8397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CF3DA279-B327-4B7E-BB26-EDE25A94E74C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510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4754A686-474F-477C-BD97-DFF3A003BF84}"/>
            </a:ext>
          </a:extLst>
        </xdr:cNvPr>
        <xdr:cNvSpPr txBox="1">
          <a:spLocks noChangeArrowheads="1"/>
        </xdr:cNvSpPr>
      </xdr:nvSpPr>
      <xdr:spPr bwMode="auto">
        <a:xfrm>
          <a:off x="8172450" y="842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509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8C39ED35-0534-4AD2-ADCB-6BFEE35E41A7}"/>
            </a:ext>
          </a:extLst>
        </xdr:cNvPr>
        <xdr:cNvSpPr txBox="1">
          <a:spLocks noChangeArrowheads="1"/>
        </xdr:cNvSpPr>
      </xdr:nvSpPr>
      <xdr:spPr bwMode="auto">
        <a:xfrm>
          <a:off x="8229600" y="83972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97FD1DB2-767A-4ACC-AD32-4233CAA44889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510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D4BCAE7F-4525-474B-8054-22E11521D9FB}"/>
            </a:ext>
          </a:extLst>
        </xdr:cNvPr>
        <xdr:cNvSpPr txBox="1">
          <a:spLocks noChangeArrowheads="1"/>
        </xdr:cNvSpPr>
      </xdr:nvSpPr>
      <xdr:spPr bwMode="auto">
        <a:xfrm>
          <a:off x="8172450" y="84239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BED6C39D-4418-4174-A7BA-50D197CB5759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828EF418-3303-4FB9-B857-AA96747B2D1C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C9ACEA01-EEFB-4FE0-A0A2-00D71F41C23C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EEF4FF19-782A-4F4A-AA7B-04789D426B39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FC96DED9-9496-4EB8-8381-6F30D2A83C7E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246A0B70-1770-49F1-B9F4-5947E3221439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94398F7F-5255-41E4-9DC6-B0BC7406CD17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B938703D-E7B4-4FAE-8AF0-22B580349BAC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60B6DC55-9662-49B5-8F2F-70C349962A0A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40269E0F-1D2B-46F0-8093-20FFB0E33F8D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D659C4EB-53D7-4C17-9EC9-D77D72A13D17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500ACF97-AF24-4D59-A0AF-EB6A3825E87E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463BB5FE-D6EE-470E-8F35-436AE3C568F1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100D4C37-73B1-43B9-86C4-BBEA9BA5353B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BE94D18F-41BA-45FC-87A3-104661F25D91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7BE41B6B-593B-410D-83FE-9127A91F43A8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D9C83C24-B383-43F3-A112-FA282B8F7995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CACAB000-6560-41CE-AFD1-C0FA9BDBC50B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D817E6BD-1282-48FA-8419-72BA5046615A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370B9034-A779-4B57-91E5-AD1C2CB5801C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AE41A571-ECA7-48B8-9C79-AAD142006E10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C52372B5-0873-4AC7-9552-67BBCA5E0533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14A46C7E-1B83-455A-B6BF-A1CC93A058E4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DED9AA15-9A87-4647-9786-BD5E55345E43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39B47810-76C6-4AB3-8427-95841A93D47B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1C254947-8E56-4B86-ADFA-E5733227D8D3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E773F196-01D3-4C64-A508-1CCB1CDD6B29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47D82F72-2CD7-427B-A4B1-43A0CEC73171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2AB297B9-2F59-49F1-8A78-189A8CDA19B9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E3278B98-1C7F-48D8-8D3A-3F5A72E26825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94520827-AF0F-4B49-88CC-B02969E402D2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CC4D12B0-3334-4F24-9870-387D85B49C5B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8C386797-95CC-419C-8B05-653DF332AEF9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3380B361-AC56-43B1-896F-E9FA568C2CA5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114B9BF5-B5CF-4BCF-8EA5-D8840F7A76F3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3EE071F6-70D9-447E-9A1F-93C9D2A55CBA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3D4C8E5A-816A-46F8-9516-034FAC832A36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6139AEC3-7E97-43A5-ABBF-B01D5E48C632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29D9613A-D3CD-421F-B8B9-D9A4F1A3E67F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89349BE0-4405-4FA5-9536-CC0C931641C2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D47FE72D-5944-4342-9BED-D7B09B53A424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73C5CCFD-3EE3-431F-96D7-65A90DCC9DA2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A6B1FBB9-3B51-4A17-8D1F-DA8811F7B780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C0DC59F6-EE8C-4710-84B3-C7CC6A84B743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D472C191-1CA5-4554-A7BD-49B51936CEB2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181AC19B-6CA3-4C19-A2F9-CE73272ABEC1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675F1356-C4EA-4B4C-BBAB-990691595840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54CAC29A-F18A-40A2-8F65-2E75112F7317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B1165EAC-1E79-4471-B44E-1BEDED7FB512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031CDA5F-24B6-4B9D-85F7-0AEB458DC65D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0AF24F3F-4455-4A9E-A8CB-9B43C8864203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E5DAB89B-0E2D-4CFA-8D5B-D927B85DD21B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8585FD6A-9A3B-4CB6-89D6-D051C4E7D3BC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8FBBF1D5-F7FB-4662-B897-61A84D1BDDB6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5F2C88C1-553E-417F-B991-C92C876BB247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1374EBF0-AC96-428B-946F-37CE6172CCA3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14250711-62AA-4EDD-A423-FC2D6E2B123F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26B6B341-F18A-4094-B45C-43548CB7170A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2A1B5DBA-2CD2-4E59-8BAB-DA69F46865B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34917EFF-6386-420B-92EF-E918A9BD432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B653E463-2D5A-4AA9-95B5-6D3772D5CE19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6F51FCF8-5335-43FB-B7C3-DB6BA2202FE3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2557D475-9280-4C81-8F5A-E1C3CC2B58B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E7561B00-2088-4B87-9CC2-189540F0701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D124DA68-D67D-403A-9717-0BA14110B92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7DF48876-7F1E-4FBE-87F4-D81FAE20FA99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7FDA87CC-F0AA-4CC0-B13A-79205784ED9E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F5986018-A1A6-4CDF-BC97-B741456925E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29E2ED1B-A4D3-4DDF-A8BC-841278C7BD09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5206DB77-D99F-4B34-B2AC-C67B3AF50FBD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150CF6FF-E8EF-4878-98D8-DCBBCA6664A4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5669CD45-CE11-4358-883F-1DE0DE9E9A39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92564F28-ED17-418D-AF12-CEC4DCB46B1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8930EC32-8169-49DA-AD6D-7C3C6B682DA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BC6A7DDB-4F27-4A9E-9CEC-6D2F8077E90F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69277D3B-02E4-4D77-8C56-B0D842203FE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A94F7EBF-F196-4A6C-8D31-CE5D0C289783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085442F7-4EE8-43BE-B4E6-8FF959F3953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0BE857B2-58F0-4A63-A716-62740B50E77D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349FD83D-ADAC-46DB-8505-B2C89E32B6F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A15A0EA6-6383-483A-A203-84E604AABE2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2379DC08-5CB7-47DD-A344-3181FDB4DBFC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18213AA6-CA85-42FF-A7CC-F6F83DF99E55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A9D59353-3912-411B-822E-37FDB735170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CF642121-B8F3-4061-AB7C-46B8522BFA2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D8F19F99-03A1-42CD-8786-EC8250E26DC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73107B8D-42B4-4A7A-9E22-84B446874F8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EBB94D10-CC70-49B5-BBD4-4D71B9B2E44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E108692B-26C8-416E-B00A-313DCF629F4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D6F40236-6FC0-441E-86BE-C3AF3E8481A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E04A184E-7D07-429B-8343-6D079D3B41B7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6E52C504-0BE0-4532-A089-CD15D4ED9DBA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B3335193-35A3-46F9-8131-9C31332F17CC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B47C92C0-6ECD-436E-A781-16B0266DDD9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AF89B4AD-90D4-48B8-AB1E-1E442BBFAAA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DFD2F407-BEA9-4CE5-A380-C3C279640E0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92CE9F63-5CE7-4A51-9179-726D973E69DF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49AF4C21-56B1-4C22-96BA-833FDDC87C7A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C608BBCC-6B51-42CC-840E-85FDAE348D51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CB4BE03A-3A98-46BE-BE84-8C4440A8529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A524A2A4-271C-49DE-BC98-DDE414A1786D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5D7BC86F-7E83-4355-8E91-6E463571647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FE6934F8-A6EA-47EF-A76B-BA2006E75D7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EA8D6228-B825-437E-B063-DDF60124D173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F7FFE3F8-D901-46C3-AB76-1B3DC7373F7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704F6A4C-454F-4F7F-8300-C0D4462D6A7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28C29153-1B2E-476A-A37F-2D525AB57F4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203F9963-6DE0-43A2-9EF1-7A02E29018D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C9C3F702-7715-4D13-866E-910DD375C345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4BF626AA-F230-45C6-BD5A-8F6CC6B8CB0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EEF43489-14A2-49D4-987C-240348A953C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3FA0395E-A5EE-4E6E-8EE9-8144DD16378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370CF7D2-593A-480B-A6E9-FEC255C46470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7B178A47-F9FB-40BF-8D85-F06E31683FD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E4E132F1-912A-4256-9CCF-8B57B0BA82A8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0B17A9C3-8E43-478A-B6EE-9DD4DC1BCEA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E3C13305-7761-410A-81D2-04B4E664023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C397930B-73E4-406F-96A5-6A2F8E41AE2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17AAFF30-D9D7-47DF-8E1A-57D77E6FE73F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36C3AC25-CDD1-4C6D-A832-6F2A4619B49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B02B25F3-0EAD-477B-908B-7E5EE3620FB8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9918EE49-404E-4182-8B59-1D4300625F6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D32748E6-B1C2-433C-9F67-5F212D95AB84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F53F0080-664F-49EE-A315-88352B8946C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55B5A985-2B75-4861-A19A-F9F6528A321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570BE669-A90D-48D8-8DCD-312B754E80E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6DF62A49-1D2C-4BA3-98EF-76974B6F6A4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1D383A42-78D5-42AE-98ED-04CC04FD084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7C4812D7-DACF-496C-8DFE-E7DE30785361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832B8FC7-1FA1-4514-9F1A-9F1626D18F6C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3C051085-932E-4902-8CE2-8D4F199DE10F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DF75A1E1-1E57-430E-994E-01D94D0F7C6A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625CCBEC-9A7B-42DD-A8E3-690705DF378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EC8F84D6-B02D-455C-9A69-2BFBA232A2E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F86CCC45-F793-4857-AFE7-20BE7346D81D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B094C997-C909-4219-A82C-F714D8FD0DD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11536F74-814D-4010-9B11-8AB04694B3AB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EC381A94-8874-45AC-B51E-243D24E2DAA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9E84DCC8-7841-4C4C-9EA9-F9714A507725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B63AA21F-8D00-4E61-B659-1C000A6FDCF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C3502630-6767-4439-8E6B-ACAC65E0867B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D984E51F-289A-48C9-9B09-835115859D85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F777E3E8-1469-4457-8C2C-28452776AF0F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8FB2FAAC-12D1-4B9C-9B70-7D6DF156C95B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509101F3-ED85-4B89-AB32-D43A0185EAB8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C972B997-3D03-4564-AA7E-2BDCCB0CEB3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E12FF499-FAD4-4956-9805-87013FEB0B6A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5C7EF82D-F791-434F-86B0-273876BC768A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32AC209E-F53E-4560-AA2B-333B782E9C33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A6079C71-9DA9-4878-9593-18ABFED3DED7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45DD38A5-6C07-4EC4-A08E-4F494E115BF7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5307A461-760E-4EF2-AB68-90650626F8BC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BC4B74CD-457F-4CC8-A8EC-6426CA1EF2A9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AE9E9649-3143-4640-80D8-93805A34D8AA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EACC1735-DEED-4382-9B43-51DF5BC78398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95420B1F-59C9-4C0B-BF7B-E06E1753DD5D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B6DB0D20-5360-4C4F-AA44-50DE1728A7D5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951D4DE4-EDDE-41EF-9880-0C82EB5CD60E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547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3582972D-174A-4679-8A55-20537D92D89C}"/>
            </a:ext>
          </a:extLst>
        </xdr:cNvPr>
        <xdr:cNvSpPr txBox="1">
          <a:spLocks noChangeArrowheads="1"/>
        </xdr:cNvSpPr>
      </xdr:nvSpPr>
      <xdr:spPr bwMode="auto">
        <a:xfrm>
          <a:off x="2133600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547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A3A3951D-7F2F-4650-A7D1-799D0737D378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4041AAED-3619-454E-8C69-BA6B087A2AED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2FC26645-C90C-4033-AC10-E61E42271FBF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A2A1AB7E-2F11-4500-8DAC-FE97A4544922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DC6BB8EE-357F-42DC-AC7B-47AE76113274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C3325242-6758-43F5-901F-637DE31281BE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EC866421-62AD-4C49-A91C-E3AC19901133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52C83827-939A-4032-A947-1507F7F97559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E8177363-FE3F-4896-BBE5-DA882F553679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426C7B03-D216-4098-9F47-6F36E9C4F7A0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34E229C7-C35B-4F42-AD9D-F64A7D72910E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EEF90896-2C15-40EB-899E-CA472C478BA3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3597139F-A949-468B-AE97-305E9E3032EE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2F85AE1D-7C0C-4D7F-9528-7B925C2438BB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D6012EF3-10D5-473D-A0C4-9F4C617289C0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76B8678E-6700-4314-BB61-BEFE7C15B22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37A10CBC-C969-4804-A8B6-2A17820D9E53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D0908288-DA34-4634-9D25-29115DABD5A4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17344C6F-6A24-48A8-A903-7D2FEDD92593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47D36B1A-40ED-4E37-9803-E7CA4278EB88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87FD7F84-6F24-4588-A3F2-E49AAB89C6DB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548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31B7214F-EFAB-46FE-8CB9-851646FF2244}"/>
            </a:ext>
          </a:extLst>
        </xdr:cNvPr>
        <xdr:cNvSpPr txBox="1">
          <a:spLocks noChangeArrowheads="1"/>
        </xdr:cNvSpPr>
      </xdr:nvSpPr>
      <xdr:spPr bwMode="auto">
        <a:xfrm>
          <a:off x="2133600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548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A5746ADA-6A63-4DE8-93D7-CFB5EEE07FE3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7EEEE42F-19E3-4A08-8577-13054DBF7D0B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786CE7D6-A005-444A-ADE3-6BB806CA6204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9850415A-BB51-489D-93A2-BB90BD6AF626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F0D7F59D-547F-427F-9884-FFBA710A74B0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3710D5B0-E3D4-492C-95D2-9A3485DBD7DB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352B4C62-9248-4A48-9F3E-74029475AB8A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9121F10E-A54C-493E-9544-34019EE94135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C8E6C453-00FB-4102-B4CC-7E8FD2CAF78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CB8E1C31-A1B8-4D8B-B2D6-AB8041B5405A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AF2BE05A-FEF8-4B30-B3FF-CC61D5ECAD8F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9D14A137-9C41-4968-9F31-15270F97B90B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78A8FD70-144C-4AEE-B500-DF67BEC74723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F08D921A-C61C-44BF-84E7-97BD26D6CEB5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387B2B5A-673C-4AB5-B97B-03A0953DE15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14372D42-919C-4631-82F2-6EB6E7F77B0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CA331357-0FD0-4DDB-B9AB-7160ECF0BC9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6ED3F6BD-F6D5-4294-8023-F0EAB4759CFD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179C789D-4E3F-4D7A-8C5D-A56087823146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FCB1025E-3BAC-420D-9D5A-267753567344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1989B5D0-4D12-4FE8-AA6F-A7249B50BE30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57135A8B-F1F7-4070-88C7-FAA8A534D6A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A8C52567-EE0C-434D-9BFE-085482C4AB1B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FD1C1977-7DF0-414C-9788-9DA9CC101C19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47FE86EF-D87A-4C9E-B370-6E60C52D8107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EAB11E95-5A89-4CCC-9DC1-EF40885CA195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07E33BD4-2FFB-4FEA-A471-C8891D8BFD1C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C0113108-A670-4CD9-B8D0-64C26B0437DC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189D26A7-5CD4-4C10-95D9-926EAA4E7E41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4D72B829-3266-42DB-A011-A31EB6F634A5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838C2EED-6A90-4E01-A90B-D21A0633E301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1B10A668-C290-4A32-AC02-E9D61A151C23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0180C5F5-6FF2-4325-B655-62414DB72B7D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271C135B-B13E-40AC-8EAC-425CE7D3A99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437EA056-4DF4-4174-B9D1-4F1AF089BA8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4FF5FB05-AAD6-48AA-9BF1-ECA34A2FE44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CA37A510-AC21-4DA3-B416-6062E3FDB07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684463E6-C5DA-4B66-8C25-0CF6E01AB618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9BAC9DB2-B569-4D0A-93C3-D2FD8694AFFC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6F93A7C7-DC82-4283-9F04-24F91B7B5444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375B1102-9DF9-410A-B03B-AC943DFB8611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549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C22100AB-CFD2-4B42-8690-9D8CE5F38269}"/>
            </a:ext>
          </a:extLst>
        </xdr:cNvPr>
        <xdr:cNvSpPr txBox="1">
          <a:spLocks noChangeArrowheads="1"/>
        </xdr:cNvSpPr>
      </xdr:nvSpPr>
      <xdr:spPr bwMode="auto">
        <a:xfrm>
          <a:off x="213360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549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DE66F447-B79B-4AF6-84F4-C3DF195D66FE}"/>
            </a:ext>
          </a:extLst>
        </xdr:cNvPr>
        <xdr:cNvSpPr txBox="1">
          <a:spLocks noChangeArrowheads="1"/>
        </xdr:cNvSpPr>
      </xdr:nvSpPr>
      <xdr:spPr bwMode="auto">
        <a:xfrm>
          <a:off x="2162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07DAAD55-B66D-40C8-B7A2-B1EE72C814A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DEDA355A-E3DB-4CD5-BBE6-DC4BD50826D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20B8D30B-0F79-4D89-87CA-0ABA9659F02F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8CA62472-218B-4755-8067-E10A3CF84786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EB45F465-8416-4311-8613-362E1F1EA251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EC33177A-B4C5-4146-B139-CE493DA7738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25EE7396-0DD9-41CF-82F9-8D3DCE1B655D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7355607A-2F37-4852-BFCA-E293FDE97D8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E3D5EF60-ED5C-45E8-B128-2D8F5BB4ED8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3F20BC11-66F7-4681-BA23-022A2EA7C7B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ED6A16F6-AB89-461B-8839-AD463F14FD93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7E3EB848-6578-4769-BEF8-788DB7D68042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F6907B40-FB56-4DF7-8A81-ED930CA7DE8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0B5C5238-E9F6-4EC1-BDE5-4D0043D9B88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4F20B9FB-298C-493C-912A-32B3B83ADF9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CF747582-B0B9-4C0E-B1CA-EA2E69DCC8F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11AE1419-458C-4FD5-ADF6-8A9E8FC3348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45728E97-E057-4F03-A306-0D8CF0C350C4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63EF0CB3-1CEE-43B8-9B0E-0F7DD4C6C872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56C44FA2-C718-4DF9-9C60-B5921BDCAAF2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AA046561-EBA1-4643-8CAF-370FA6212348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F29DAE0F-6688-44A1-A55E-9559E506E3FC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903D1D71-D26B-4C95-9A50-63CB9BB50E59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3B4C7145-2AB2-4DB9-9B50-1F8DFAD568CD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E1A4D2F9-B474-465F-971D-2FA272858B93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16AD5C90-EF12-4730-BEEC-1D85807D6B1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F4453BA1-42FC-43FE-A9BD-4773396DF874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CA71BE6F-E8F9-47DA-B77F-3C5A90B0B5D0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C4EA0FE2-20F2-47BD-90C9-6652E96EF5EC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4FA1ADD6-C389-461B-B0D8-C5473906170F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843F219E-221F-4A7E-8A4A-29A14FF96CB9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D6D0FE45-0C29-4CE1-9C46-EDD63DCDB551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83B433FF-CAF8-4E7D-9729-E92B9FE0E32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C732FB28-A6AE-4B18-B83B-B9E78C0E421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6D21403D-D7E6-4A3A-BBA2-96B964FC121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ADEDFA5B-DE5C-4FD6-B2B8-B43FA70DAB9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7170E74A-6171-404F-B176-E45D64A5EE72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36B2EC12-1BE9-4F27-AA83-C3666AAADBA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859E107D-E0A2-4661-96EC-DEC09D1FDC3F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009E806C-68DD-4EDE-8D4F-E2BC43DDDDF5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550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F3E245FF-85F1-4C00-8C6C-DDE9D8CD562D}"/>
            </a:ext>
          </a:extLst>
        </xdr:cNvPr>
        <xdr:cNvSpPr txBox="1">
          <a:spLocks noChangeArrowheads="1"/>
        </xdr:cNvSpPr>
      </xdr:nvSpPr>
      <xdr:spPr bwMode="auto">
        <a:xfrm>
          <a:off x="2133600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550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83B03DCD-527C-4640-8AAF-8C3CB3B737F7}"/>
            </a:ext>
          </a:extLst>
        </xdr:cNvPr>
        <xdr:cNvSpPr txBox="1">
          <a:spLocks noChangeArrowheads="1"/>
        </xdr:cNvSpPr>
      </xdr:nvSpPr>
      <xdr:spPr bwMode="auto">
        <a:xfrm>
          <a:off x="2162175" y="90592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B9AE42D8-5842-4649-B73E-3129D0DD719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CF6D60BB-B903-4936-9E02-D345C9DD73E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E29A3AF-D668-45E0-969C-695827191B41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42AB7E00-0BF7-49EA-8D97-91D6E0292F34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6090E524-A4F3-4480-9DFF-763B8ACFC9FF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0C971DAF-9CC8-4DCC-869D-12F428424A3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FBFF6092-2E00-4CF4-8476-B888F1B0CD94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E510CB74-F6A3-4877-91F2-CE87A784796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1276010F-16A6-4FA4-8694-204BD0F5D4E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338792DD-9498-4FBA-B656-B8FBAEB04A7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77ADC3AD-5180-47B4-8A35-48230BED2811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1B854C72-49DA-44E0-B8FD-24628242FE8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320C906E-5A1D-426A-A9DC-2BFE5A0E902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787A0866-1D40-407F-967E-CC95187B349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868C5452-EEE8-4645-A2CD-CE151CFAE74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E7386F9F-D179-44EC-8C5D-EE0F5B9B706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2D6C5F28-10EF-499A-A128-4E5A6B98692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AD259441-7E1C-4A89-B1C4-730A0BCE618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ECE9F7F8-20B2-46F7-8718-46A72A64E2E5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185BE703-07C8-4188-BD5C-AB20D3B17B8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A9F4D9E8-82FB-431F-9A2A-71B82BB2C633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2D53A788-7A9F-47A2-82EA-3A9BE6DCB16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2CD905A3-A6A2-460D-9BF5-12E4FA63243C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D5973195-E1CB-461D-A38B-1259B95B669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5602C100-62CF-4704-BB44-C4B1FD5C63A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7D4DFF49-42F4-464B-A081-CCF0869FB28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58256EA7-5159-4DB0-AB53-66B49B836EA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D5E7E179-84BB-4693-BC9D-C46F1859640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3EB8EBE5-9FBF-461B-AA39-EA7EC228A99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A210019A-0DEB-4139-A9DA-71B92D412F1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6D6401B1-C1C1-4B23-85C5-EA4DB5902FA5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CFE83C3C-100A-4B40-B58B-11F4439906D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84F81A02-7AD9-4719-85ED-26EC9AD1E7ED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F5A6A55F-6D92-4711-AEB2-097FD218830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1AD6081B-16A0-4BD8-BAFE-5E40DCBEAFE3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A2FBD1C7-8659-4CBC-BCE8-A17804B7DC5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BE5E99B1-5A7B-4967-801E-55528799AE8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668C91B0-4774-4C11-B804-8E88110A0E0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FABB98D3-8CA3-4DB3-9757-3446EB2434E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FF939257-E16E-45BE-B311-519F79C870A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EB2EA541-2A10-48FF-8940-9938882D545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22D0F3B5-8F25-47A2-A764-3A30FF45321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3EB2730C-EE35-413B-A0C1-25951FC075B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07B0826D-8093-490F-82D5-B9EFA125C0A1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EAF788E4-FFE8-4DF4-8B55-355CBF99087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2192E18D-EAC6-4BAC-9D2E-F52D4D5561D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AF0CF192-9C31-4E55-96B1-7F42DC5B83E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024DFAC3-9037-4121-BF14-A38A4D1DCDC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6A9C30CA-D817-4010-86DA-70EBC3C88AF9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FE7B971A-9838-4C3E-98A2-06FBE4C0CF5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4CDB817B-2BC5-4607-9643-EF3FDD90F57D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D743F16F-CADB-4459-9715-B715294F5CC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4828249B-BDA8-4E32-B6A7-41766898920B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8936F4E2-5C22-4468-8ED5-26A13A69B14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F183C26E-B545-4C56-8B1A-95CA4B97BDC9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42AA0428-65BB-4243-9D4C-BC81942E809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277D320A-5BE4-49AF-8F96-762C19343FCD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13EB43A2-117B-446A-9DBD-6140270F33D8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CBEFF260-FF44-481A-BA66-8C95CD541DC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40BA67A7-1536-4778-878B-786FF144B1E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AB2A547D-1C44-43F5-A9AF-667A05DCF08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6C0EB055-66F3-40F0-9E5E-CB542D13A1B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283DEF9F-AA19-469C-9805-6E3B5F22AE2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3ED08C52-F929-4302-A817-5B187BB6F0D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EBE53A82-0378-4FA6-AA11-AF557AB76B30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97B552D1-0326-4969-AF11-7EC9181A1A4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3FDA67C5-227B-4C51-BA88-5A761E4E7E0C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0B7F1DC4-A5B4-45DB-AFDD-FDFB77CF138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7238A241-62A9-4027-B2F0-19749606EC4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A15847F6-66FC-43B2-92CD-B06519EEDD7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E6C6228C-6A94-4755-B94A-5A6D536FB888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89C05B1B-2742-4427-AA8B-6209BF4C146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590FF551-066B-4982-A0C1-1DA96AA66EA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EFB95748-B663-4F53-B272-699BE63B962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D7673EBC-1009-4F3F-BFAF-DBDD642BC070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CE6F6027-20C1-4F77-96CD-E159DDFBBFA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8B94FD06-628A-42B3-8B02-62D7D66B8B6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DDE6D471-ABA4-41BA-8206-D9BE5CE8357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4F025075-EEE2-4CC1-B638-5B34A63BDCE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11D61ED3-3AB4-4885-B570-972FA1DB0B3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992EFDA7-151A-4BC3-BA29-124C06A793B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D96091DC-BEA8-415A-BED6-52849E2CE82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1B8F508C-FEDA-4528-B93F-3645281CF6C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A712895F-8F2C-410D-9EE6-88ACF14FE0D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E63EE035-DD21-460B-BF69-EB9FBD0E60B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192CE274-5614-4CF8-8450-2658760037B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FDE79E8A-E6F8-4740-9A4F-083766DEF8F1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9C3E64EA-9B32-4340-ABFE-AE82F00A24D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E8CF99FC-F822-4FB3-8840-836CA4202D0B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EBC3C811-D6FD-4D40-8AE5-77C2FE9C41C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EDAF669A-BF4A-4819-AC4D-9EBE3E83773C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5FFF4872-228C-42C3-B227-E710D23C5B9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1638B93B-7A37-426C-BADD-587E23BD7EF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3B08F78F-024B-4FD7-9399-8F4FFEBF997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49787A0A-BDE1-48FC-BFFC-C28C04109575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582D1F3C-7EAE-4EF8-84F0-1B59EE61DD5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212BAB9E-0DFF-4075-8467-16C6E056DDB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09053D46-20F2-4FB7-8688-19D5F5FCA1C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D2423DE6-0E2B-4504-B6ED-2A5C6C40548A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CE03EF64-B16B-494C-A6DB-1FBC3476027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56EC8225-260C-4435-B0FC-FD7C014D5CA7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C97830D9-378A-44F3-9CCB-CE35248189D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B95C3EA8-0829-42F5-B58A-D19B019849F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0E22AA99-158D-479D-8A7C-4DB1F1FDE38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5DF03A90-1410-45D0-B681-BF21DC6CA0C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FE58EB58-AC6D-4EBD-9685-0F49367409C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BFC8D148-9939-4D18-9B6B-5EA9E723305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2FADEA20-C81E-47E3-A797-9A6A7A8EAD3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EC6B6D6E-3E26-4E25-91B9-010C7803A3F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69486FED-2B2B-42E1-89CE-8F9B7768AE84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626E85C3-1C7D-4B8C-BA6D-95437EB0CE1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623155E4-4220-40BB-9326-999FC440B8B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E7A1C5A4-0AD8-423B-8B5B-F0F438888C6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8C81C188-70F2-4C7D-B70A-447E390CFA7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C7FD162D-0FBD-450E-B37B-3A699E9911F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3EBF2B5D-A6CE-4EE1-9058-0F187DA7503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A29CB724-E9B0-4370-9E7A-9B9658FC4F11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EE93AD57-7E1E-4F02-B4D6-81690EA2E23F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D3C4EABC-E452-4F6E-9CB5-6EA950BE2098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1BA7D02E-248F-460B-9AC1-37B2A06F1F6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9F54ABC4-F621-4711-8090-43A8EA84371B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E32AEE7D-22B0-4894-8EF1-4BA28E9F853E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4B51B304-A1AE-43FE-B473-E05E94B04337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13BB47AE-42F0-4784-914A-12706E5A4EDB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F46B41B9-4E61-424B-927A-57AFC792AEE0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616FB104-7ADB-46E0-89F2-5AA8E8C1A366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980370F2-61C4-4413-8338-5E40AACA3D7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41290FC8-BC57-4D88-AE00-FD884411F32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AF5E0F43-BD33-492E-9A3E-92C6EC248CE8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1C07EDEB-283B-4225-B0D6-6ACB6B945A4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4977B26C-4674-4BC3-B987-2E8746C6E435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C638400C-F979-4A11-AAEB-3C9890D3FF22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F9C8479C-EF41-4193-A45F-0E602AFA08EA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44EDCA99-0084-46A9-A979-D4A36552DC7C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551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CD189D3F-FF4B-41BE-AD68-EEBEA7DE6986}"/>
            </a:ext>
          </a:extLst>
        </xdr:cNvPr>
        <xdr:cNvSpPr txBox="1">
          <a:spLocks noChangeArrowheads="1"/>
        </xdr:cNvSpPr>
      </xdr:nvSpPr>
      <xdr:spPr bwMode="auto">
        <a:xfrm>
          <a:off x="213360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551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B669AD95-C5C3-4FB6-9F29-41815E1DEB1A}"/>
            </a:ext>
          </a:extLst>
        </xdr:cNvPr>
        <xdr:cNvSpPr txBox="1">
          <a:spLocks noChangeArrowheads="1"/>
        </xdr:cNvSpPr>
      </xdr:nvSpPr>
      <xdr:spPr bwMode="auto">
        <a:xfrm>
          <a:off x="2162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A32FF8BC-1496-4D55-B21E-3A68D162C09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6B93EC9B-F549-4A29-9908-14A80F91F60D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DC9324CB-605D-4C6F-A6F7-2459A6DDBF61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D9549E7F-06AD-44C9-92C3-DFE073EAA55A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797A560C-94FD-4238-8F1E-8D3C44FCD4E1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E66876A5-2AFB-45F9-9E59-BD8692E762F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E671AB1D-D6D0-4475-8214-DBD4361DBC07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E6EBDAC6-C642-4D82-9E36-837903E2800F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E93A60D9-D8C4-43E8-8202-4997747C2A9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582521F8-01DB-438B-8E0E-3FFE1CD359D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D516C762-10B5-43D0-9707-ACD0105E9A6B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0D414F52-BF52-48CD-83B7-B9C603DECB8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073EA38F-811D-400E-8B30-1A55BCE393A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04EA605C-B965-47AC-BFFE-EDF75243DB3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5A82AD03-1A4E-422A-BB37-47F735148320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DCFC4E8F-55E7-43FB-BC66-4F52F466B6F0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600C3B63-A963-49CE-A6E4-109705117603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CBD72C4A-EF53-40A0-ADFC-FC722D585C9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6C16508C-01B2-4A20-BFA9-5E0C7F4A5F1F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5F7235BD-918B-4DF6-B230-3778C44D85A0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232398D6-0ACF-46FF-986A-31439DFCFB13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398398C5-5124-405A-B02D-3DCEB9657A4D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7201D547-0442-4D8B-A843-3A3A8C00330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FAD53546-265E-46A0-9D0B-D335F5027DD6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B5ECBEC0-906F-45F9-A3F4-5525DD03D209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05903AE6-F734-479F-8CDA-FA2D130EC92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818681B3-8E32-4DEB-ACA9-2DA0BCCB137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D57DC410-7F60-49E0-9B90-CC98D63FA291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A8622BB8-FF48-46B4-8C35-9A72C94A504E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3ACE7B82-E5D3-4912-9F6F-235838629D9C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098A2621-78F8-4215-B3AC-6ECC8E809F85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33987749-A242-486B-859F-94CDFA2A76D7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552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3F394DD2-C3E6-4669-9886-9CB1025A3018}"/>
            </a:ext>
          </a:extLst>
        </xdr:cNvPr>
        <xdr:cNvSpPr txBox="1">
          <a:spLocks noChangeArrowheads="1"/>
        </xdr:cNvSpPr>
      </xdr:nvSpPr>
      <xdr:spPr bwMode="auto">
        <a:xfrm>
          <a:off x="2133600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552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9ED3FE07-16D9-4587-A761-3CB21A6100E2}"/>
            </a:ext>
          </a:extLst>
        </xdr:cNvPr>
        <xdr:cNvSpPr txBox="1">
          <a:spLocks noChangeArrowheads="1"/>
        </xdr:cNvSpPr>
      </xdr:nvSpPr>
      <xdr:spPr bwMode="auto">
        <a:xfrm>
          <a:off x="216217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285750</xdr:colOff>
      <xdr:row>504</xdr:row>
      <xdr:rowOff>123825</xdr:rowOff>
    </xdr:from>
    <xdr:to>
      <xdr:col>9</xdr:col>
      <xdr:colOff>361950</xdr:colOff>
      <xdr:row>506</xdr:row>
      <xdr:rowOff>0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900A7AD9-21B6-4154-9872-881A93961282}"/>
            </a:ext>
          </a:extLst>
        </xdr:cNvPr>
        <xdr:cNvSpPr txBox="1">
          <a:spLocks noChangeArrowheads="1"/>
        </xdr:cNvSpPr>
      </xdr:nvSpPr>
      <xdr:spPr bwMode="auto">
        <a:xfrm>
          <a:off x="8172450" y="8326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507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09305935-1709-40DF-AA6B-8B95BE9BD1C7}"/>
            </a:ext>
          </a:extLst>
        </xdr:cNvPr>
        <xdr:cNvSpPr txBox="1">
          <a:spLocks noChangeArrowheads="1"/>
        </xdr:cNvSpPr>
      </xdr:nvSpPr>
      <xdr:spPr bwMode="auto">
        <a:xfrm>
          <a:off x="8172450" y="83753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341</xdr:row>
      <xdr:rowOff>0</xdr:rowOff>
    </xdr:from>
    <xdr:to>
      <xdr:col>9</xdr:col>
      <xdr:colOff>76200</xdr:colOff>
      <xdr:row>342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64F8ADAA-61E2-4138-A788-36710CF2DB8F}"/>
            </a:ext>
          </a:extLst>
        </xdr:cNvPr>
        <xdr:cNvSpPr txBox="1">
          <a:spLocks noChangeArrowheads="1"/>
        </xdr:cNvSpPr>
      </xdr:nvSpPr>
      <xdr:spPr bwMode="auto">
        <a:xfrm>
          <a:off x="7886700" y="5674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341</xdr:row>
      <xdr:rowOff>0</xdr:rowOff>
    </xdr:from>
    <xdr:to>
      <xdr:col>9</xdr:col>
      <xdr:colOff>1676400</xdr:colOff>
      <xdr:row>342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E758AB6A-B0B7-48B1-9244-236E27B360A4}"/>
            </a:ext>
          </a:extLst>
        </xdr:cNvPr>
        <xdr:cNvSpPr txBox="1">
          <a:spLocks noChangeArrowheads="1"/>
        </xdr:cNvSpPr>
      </xdr:nvSpPr>
      <xdr:spPr bwMode="auto">
        <a:xfrm>
          <a:off x="9563100" y="5674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CCE4532F-F0A9-4D9E-A965-3153FA1294A9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6C7B308F-3540-4A6A-B8DE-4AA8A09E5CC5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FB48C31C-4D11-419E-8553-D1D006E4ED58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0595A863-B858-4BEF-94A0-95026DCC36AC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66DCAA9B-9253-4F88-B402-F75289FFB24C}"/>
            </a:ext>
          </a:extLst>
        </xdr:cNvPr>
        <xdr:cNvSpPr txBox="1">
          <a:spLocks noChangeArrowheads="1"/>
        </xdr:cNvSpPr>
      </xdr:nvSpPr>
      <xdr:spPr bwMode="auto">
        <a:xfrm>
          <a:off x="7172325" y="94640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575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A381969D-01D1-4781-85BF-CD08BB5FA310}"/>
            </a:ext>
          </a:extLst>
        </xdr:cNvPr>
        <xdr:cNvSpPr txBox="1">
          <a:spLocks noChangeArrowheads="1"/>
        </xdr:cNvSpPr>
      </xdr:nvSpPr>
      <xdr:spPr bwMode="auto">
        <a:xfrm>
          <a:off x="7172325" y="9475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337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93501482-ECD6-4B0B-A358-26925E21CEF2}"/>
            </a:ext>
          </a:extLst>
        </xdr:cNvPr>
        <xdr:cNvSpPr txBox="1">
          <a:spLocks noChangeArrowheads="1"/>
        </xdr:cNvSpPr>
      </xdr:nvSpPr>
      <xdr:spPr bwMode="auto">
        <a:xfrm>
          <a:off x="7886700" y="5610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337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7E7E95F2-673C-42A7-9FC3-22ADC43CE076}"/>
            </a:ext>
          </a:extLst>
        </xdr:cNvPr>
        <xdr:cNvSpPr txBox="1">
          <a:spLocks noChangeArrowheads="1"/>
        </xdr:cNvSpPr>
      </xdr:nvSpPr>
      <xdr:spPr bwMode="auto">
        <a:xfrm>
          <a:off x="9563100" y="5610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918" name="Text Box 3211">
          <a:extLst>
            <a:ext uri="{FF2B5EF4-FFF2-40B4-BE49-F238E27FC236}">
              <a16:creationId xmlns:a16="http://schemas.microsoft.com/office/drawing/2014/main" id="{9F3D9F11-42EC-4D9F-8ABF-7A85A79C073F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919" name="Text Box 3211">
          <a:extLst>
            <a:ext uri="{FF2B5EF4-FFF2-40B4-BE49-F238E27FC236}">
              <a16:creationId xmlns:a16="http://schemas.microsoft.com/office/drawing/2014/main" id="{D5308C44-828D-4C90-B099-F186167DEB5F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920" name="Text Box 3211">
          <a:extLst>
            <a:ext uri="{FF2B5EF4-FFF2-40B4-BE49-F238E27FC236}">
              <a16:creationId xmlns:a16="http://schemas.microsoft.com/office/drawing/2014/main" id="{BC10DB15-A586-474A-999A-572C71579DCF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921" name="Text Box 3211">
          <a:extLst>
            <a:ext uri="{FF2B5EF4-FFF2-40B4-BE49-F238E27FC236}">
              <a16:creationId xmlns:a16="http://schemas.microsoft.com/office/drawing/2014/main" id="{FCAAF771-3814-4AE5-9AB2-EC200A2B9CC4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22" name="Text Box 3211">
          <a:extLst>
            <a:ext uri="{FF2B5EF4-FFF2-40B4-BE49-F238E27FC236}">
              <a16:creationId xmlns:a16="http://schemas.microsoft.com/office/drawing/2014/main" id="{0DEFC938-F96C-4AA4-815A-0CED97ED4494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23" name="Text Box 3211">
          <a:extLst>
            <a:ext uri="{FF2B5EF4-FFF2-40B4-BE49-F238E27FC236}">
              <a16:creationId xmlns:a16="http://schemas.microsoft.com/office/drawing/2014/main" id="{607F8A2B-D78E-4458-A18F-F85622266C68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24" name="Text Box 3211">
          <a:extLst>
            <a:ext uri="{FF2B5EF4-FFF2-40B4-BE49-F238E27FC236}">
              <a16:creationId xmlns:a16="http://schemas.microsoft.com/office/drawing/2014/main" id="{4EFE73A3-D3CB-4686-8C7C-803298239D05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25" name="Text Box 3211">
          <a:extLst>
            <a:ext uri="{FF2B5EF4-FFF2-40B4-BE49-F238E27FC236}">
              <a16:creationId xmlns:a16="http://schemas.microsoft.com/office/drawing/2014/main" id="{7DE2C454-C9AF-4647-9215-0FB5A6DBAC12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26" name="Text Box 3211">
          <a:extLst>
            <a:ext uri="{FF2B5EF4-FFF2-40B4-BE49-F238E27FC236}">
              <a16:creationId xmlns:a16="http://schemas.microsoft.com/office/drawing/2014/main" id="{AD103F69-5C28-4056-9F67-C301F964261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27" name="Text Box 3211">
          <a:extLst>
            <a:ext uri="{FF2B5EF4-FFF2-40B4-BE49-F238E27FC236}">
              <a16:creationId xmlns:a16="http://schemas.microsoft.com/office/drawing/2014/main" id="{94AFA302-386D-43EB-8EFF-3D0E4FDE67A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28" name="Text Box 3211">
          <a:extLst>
            <a:ext uri="{FF2B5EF4-FFF2-40B4-BE49-F238E27FC236}">
              <a16:creationId xmlns:a16="http://schemas.microsoft.com/office/drawing/2014/main" id="{D3FD3690-57AB-4B73-9777-EABA04C16EBC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29" name="Text Box 3211">
          <a:extLst>
            <a:ext uri="{FF2B5EF4-FFF2-40B4-BE49-F238E27FC236}">
              <a16:creationId xmlns:a16="http://schemas.microsoft.com/office/drawing/2014/main" id="{2248DCC3-1483-4F77-9E05-1EB8B740B3FA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30" name="Text Box 3211">
          <a:extLst>
            <a:ext uri="{FF2B5EF4-FFF2-40B4-BE49-F238E27FC236}">
              <a16:creationId xmlns:a16="http://schemas.microsoft.com/office/drawing/2014/main" id="{C1FB9BD9-4127-4E5C-9183-5F39DA6F4C2B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372</xdr:row>
      <xdr:rowOff>0</xdr:rowOff>
    </xdr:from>
    <xdr:ext cx="76200" cy="200025"/>
    <xdr:sp macro="" textlink="">
      <xdr:nvSpPr>
        <xdr:cNvPr id="6931" name="Text Box 3211">
          <a:extLst>
            <a:ext uri="{FF2B5EF4-FFF2-40B4-BE49-F238E27FC236}">
              <a16:creationId xmlns:a16="http://schemas.microsoft.com/office/drawing/2014/main" id="{8B3B88BF-5938-469E-8E1C-5021F2E22D96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32" name="Text Box 3211">
          <a:extLst>
            <a:ext uri="{FF2B5EF4-FFF2-40B4-BE49-F238E27FC236}">
              <a16:creationId xmlns:a16="http://schemas.microsoft.com/office/drawing/2014/main" id="{2AEFB600-47D8-472F-AFD4-35D04420C83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372</xdr:row>
      <xdr:rowOff>0</xdr:rowOff>
    </xdr:from>
    <xdr:ext cx="0" cy="200025"/>
    <xdr:sp macro="" textlink="">
      <xdr:nvSpPr>
        <xdr:cNvPr id="6933" name="Text Box 3211">
          <a:extLst>
            <a:ext uri="{FF2B5EF4-FFF2-40B4-BE49-F238E27FC236}">
              <a16:creationId xmlns:a16="http://schemas.microsoft.com/office/drawing/2014/main" id="{5C2F4D9E-EFC2-4F2E-91C6-8E5700B377AA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34" name="Text Box 3211">
          <a:extLst>
            <a:ext uri="{FF2B5EF4-FFF2-40B4-BE49-F238E27FC236}">
              <a16:creationId xmlns:a16="http://schemas.microsoft.com/office/drawing/2014/main" id="{733FD309-4CE8-4426-88C4-A1322137FCA5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935" name="Text Box 3211">
          <a:extLst>
            <a:ext uri="{FF2B5EF4-FFF2-40B4-BE49-F238E27FC236}">
              <a16:creationId xmlns:a16="http://schemas.microsoft.com/office/drawing/2014/main" id="{45236C6C-013B-423E-9588-12FB31032B6A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36" name="Text Box 3211">
          <a:extLst>
            <a:ext uri="{FF2B5EF4-FFF2-40B4-BE49-F238E27FC236}">
              <a16:creationId xmlns:a16="http://schemas.microsoft.com/office/drawing/2014/main" id="{49DA46C2-8F69-47D5-A733-BB9AFA5A498E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937" name="Text Box 3211">
          <a:extLst>
            <a:ext uri="{FF2B5EF4-FFF2-40B4-BE49-F238E27FC236}">
              <a16:creationId xmlns:a16="http://schemas.microsoft.com/office/drawing/2014/main" id="{132861F0-8870-4BA0-A014-9BC8E5B89D88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eden&#237;%20spole&#269;nosti/04%20DataExcel/01%20Ceny+kalkulace/Ceny%202018/Kalkulace+ceny%202018-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Mastertec 2018.3"/>
      <sheetName val="Zboží"/>
      <sheetName val="Ceny Fe"/>
      <sheetName val="Ceny Cu"/>
      <sheetName val="Ceny N"/>
      <sheetName val="SU"/>
      <sheetName val="SUA"/>
      <sheetName val="SUB"/>
      <sheetName val="SUBz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1g"/>
      <sheetName val="SJ2"/>
      <sheetName val="SJ2b "/>
      <sheetName val="SOa"/>
      <sheetName val="SOb"/>
      <sheetName val="SOc"/>
      <sheetName val="ST"/>
      <sheetName val="ST bez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SR"/>
      <sheetName val="SRK"/>
      <sheetName val="SRT"/>
      <sheetName val="SKT"/>
      <sheetName val="SKTp"/>
      <sheetName val="SKTz "/>
      <sheetName val="SKTzp"/>
      <sheetName val="SKTz black"/>
      <sheetName val="SKTm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c 25"/>
      <sheetName val="PV1c 40"/>
      <sheetName val="PV1c 55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PV44 b 20"/>
      <sheetName val="PV44 b 35"/>
      <sheetName val="PV44 b 50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4h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 Cu"/>
      <sheetName val="ST c bez Cu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z N"/>
      <sheetName val="SUB N V4A"/>
      <sheetName val="SUBz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Kv+1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 N"/>
      <sheetName val="ST 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SR N V4A"/>
      <sheetName val="SRT N V4A"/>
      <sheetName val="SKT N V4A"/>
      <sheetName val="SKTp N V4A"/>
      <sheetName val="SKTz N V4A"/>
      <sheetName val="SKTzp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ZB 12-10 N V4A+SUB N"/>
      <sheetName val="PV1c 25 N"/>
      <sheetName val="PV1c 40 N"/>
      <sheetName val="PV1c 55 N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b 20  N"/>
      <sheetName val="PV44b 35 N"/>
      <sheetName val="PV44b 50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Rovnák 3k N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Vc43"/>
      <sheetName val="ITVc68"/>
      <sheetName val="ITVc93"/>
      <sheetName val="ITJc 43"/>
      <sheetName val="ITJc 68"/>
      <sheetName val="ITJc 93"/>
      <sheetName val="štítek"/>
      <sheetName val="podložka 6 PE"/>
      <sheetName val="podložka 8 PE"/>
      <sheetName val="podstavec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ITJc93 nová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ZB 16 N V4A"/>
      <sheetName val="Lanko 95 CuSn"/>
      <sheetName val="ZB 12-10 N V4A+osa M10"/>
      <sheetName val="SUBz Cu+N"/>
      <sheetName val="ZBSRv 16 N V4A"/>
      <sheetName val="SKT black"/>
      <sheetName val="SKTm N V4A"/>
      <sheetName val="JT7,0 AlMgSi"/>
      <sheetName val="JT7,5 AlMgSi"/>
      <sheetName val="ZT3,0 T"/>
      <sheetName val="PV22a zkrác"/>
      <sheetName val="SJ1g EB"/>
      <sheetName val="SJ1g EB celá 35"/>
      <sheetName val="SJ1g EB celá 40"/>
      <sheetName val="ITV 110"/>
      <sheetName val="SR3b BG"/>
      <sheetName val="DUSPV23"/>
      <sheetName val="PV15f Cu"/>
      <sheetName val="SK+1 N V4A"/>
      <sheetName val="SR2b+1N V4A"/>
      <sheetName val="SR3b+1 N V4A"/>
      <sheetName val="ZT 1,5 N pr.18"/>
      <sheetName val="ZBSRv-1 "/>
      <sheetName val="ZBSRv-2"/>
      <sheetName val="ZBSRv-3"/>
      <sheetName val="ZB 12 N V4A"/>
      <sheetName val="ZBSRv N V4A 1"/>
      <sheetName val="ZBSRv N V4A 2"/>
      <sheetName val="ZBSRv N V4A 3"/>
      <sheetName val="JR5,0 18-10t AlMgSi"/>
      <sheetName val="SR2v N SI"/>
      <sheetName val="SR2v N V4A SI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117</v>
          </cell>
        </row>
        <row r="7">
          <cell r="E7">
            <v>2.8</v>
          </cell>
        </row>
        <row r="8">
          <cell r="E8">
            <v>3.4</v>
          </cell>
        </row>
        <row r="9">
          <cell r="E9">
            <v>3.8</v>
          </cell>
        </row>
        <row r="10">
          <cell r="E10">
            <v>1.6</v>
          </cell>
        </row>
        <row r="11">
          <cell r="E11">
            <v>3.3</v>
          </cell>
        </row>
        <row r="12">
          <cell r="E12">
            <v>5.0999999999999996</v>
          </cell>
        </row>
        <row r="13">
          <cell r="E13">
            <v>6</v>
          </cell>
        </row>
        <row r="14">
          <cell r="E14">
            <v>1.8</v>
          </cell>
        </row>
        <row r="15">
          <cell r="E15">
            <v>18</v>
          </cell>
        </row>
        <row r="16">
          <cell r="F16">
            <v>33</v>
          </cell>
        </row>
        <row r="17">
          <cell r="F17">
            <v>33</v>
          </cell>
        </row>
        <row r="18">
          <cell r="F18">
            <v>33</v>
          </cell>
        </row>
        <row r="19">
          <cell r="E19">
            <v>121</v>
          </cell>
        </row>
        <row r="20">
          <cell r="E20">
            <v>99</v>
          </cell>
        </row>
        <row r="21">
          <cell r="E21">
            <v>98</v>
          </cell>
        </row>
        <row r="22">
          <cell r="E22">
            <v>93</v>
          </cell>
        </row>
        <row r="23">
          <cell r="E23">
            <v>104</v>
          </cell>
        </row>
        <row r="24">
          <cell r="E24">
            <v>49</v>
          </cell>
        </row>
        <row r="25">
          <cell r="E25">
            <v>355</v>
          </cell>
        </row>
        <row r="26">
          <cell r="E26">
            <v>355</v>
          </cell>
        </row>
        <row r="27">
          <cell r="E27">
            <v>355</v>
          </cell>
        </row>
        <row r="28">
          <cell r="F28">
            <v>98</v>
          </cell>
        </row>
        <row r="29">
          <cell r="F29">
            <v>98</v>
          </cell>
        </row>
        <row r="30">
          <cell r="E30">
            <v>189</v>
          </cell>
        </row>
        <row r="31">
          <cell r="E31">
            <v>179</v>
          </cell>
        </row>
        <row r="32">
          <cell r="E32">
            <v>184</v>
          </cell>
        </row>
        <row r="33">
          <cell r="E33">
            <v>170</v>
          </cell>
        </row>
        <row r="34">
          <cell r="E34">
            <v>230</v>
          </cell>
        </row>
        <row r="35">
          <cell r="E35">
            <v>275</v>
          </cell>
        </row>
        <row r="36">
          <cell r="E36">
            <v>130</v>
          </cell>
        </row>
        <row r="37">
          <cell r="E37">
            <v>175</v>
          </cell>
        </row>
        <row r="38">
          <cell r="E38">
            <v>19</v>
          </cell>
        </row>
        <row r="39">
          <cell r="E39">
            <v>7.5</v>
          </cell>
        </row>
        <row r="40">
          <cell r="E40">
            <v>1.2</v>
          </cell>
        </row>
        <row r="41">
          <cell r="E41">
            <v>1.2</v>
          </cell>
        </row>
        <row r="42">
          <cell r="E42">
            <v>5.5</v>
          </cell>
        </row>
        <row r="43">
          <cell r="E43">
            <v>8.6</v>
          </cell>
        </row>
        <row r="44">
          <cell r="E44">
            <v>10.199999999999999</v>
          </cell>
        </row>
        <row r="45">
          <cell r="E45">
            <v>2.4</v>
          </cell>
        </row>
        <row r="46">
          <cell r="E46">
            <v>2.5</v>
          </cell>
        </row>
        <row r="47">
          <cell r="E47">
            <v>5.0999999999999996</v>
          </cell>
        </row>
        <row r="48">
          <cell r="E48">
            <v>3.4</v>
          </cell>
        </row>
        <row r="49">
          <cell r="E49">
            <v>18.5</v>
          </cell>
        </row>
        <row r="50">
          <cell r="E50">
            <v>21</v>
          </cell>
        </row>
        <row r="51">
          <cell r="E51">
            <v>7400</v>
          </cell>
        </row>
        <row r="52">
          <cell r="E52">
            <v>15</v>
          </cell>
        </row>
        <row r="53">
          <cell r="E53">
            <v>16</v>
          </cell>
        </row>
        <row r="54">
          <cell r="E54">
            <v>26</v>
          </cell>
        </row>
        <row r="55">
          <cell r="E55">
            <v>18</v>
          </cell>
        </row>
        <row r="56">
          <cell r="E56">
            <v>19</v>
          </cell>
        </row>
        <row r="57">
          <cell r="E57">
            <v>37</v>
          </cell>
        </row>
        <row r="58">
          <cell r="E58">
            <v>240</v>
          </cell>
        </row>
        <row r="59">
          <cell r="E59">
            <v>38</v>
          </cell>
        </row>
        <row r="60">
          <cell r="E60">
            <v>137</v>
          </cell>
        </row>
        <row r="61">
          <cell r="E61">
            <v>179</v>
          </cell>
        </row>
        <row r="62">
          <cell r="E62">
            <v>386</v>
          </cell>
        </row>
        <row r="63">
          <cell r="E63">
            <v>10</v>
          </cell>
        </row>
        <row r="64">
          <cell r="E64">
            <v>11</v>
          </cell>
        </row>
        <row r="65">
          <cell r="E65">
            <v>15</v>
          </cell>
        </row>
        <row r="66">
          <cell r="E66">
            <v>23</v>
          </cell>
        </row>
        <row r="67">
          <cell r="E67">
            <v>255</v>
          </cell>
        </row>
        <row r="68">
          <cell r="E68">
            <v>265</v>
          </cell>
        </row>
        <row r="69">
          <cell r="E69">
            <v>33</v>
          </cell>
        </row>
        <row r="70">
          <cell r="E70">
            <v>33</v>
          </cell>
        </row>
        <row r="71">
          <cell r="E71">
            <v>48</v>
          </cell>
        </row>
        <row r="72">
          <cell r="E72">
            <v>48</v>
          </cell>
        </row>
        <row r="73">
          <cell r="E73">
            <v>2.5</v>
          </cell>
        </row>
        <row r="74">
          <cell r="E74">
            <v>2.5</v>
          </cell>
        </row>
        <row r="75">
          <cell r="E75">
            <v>3.2</v>
          </cell>
        </row>
        <row r="76">
          <cell r="E76">
            <v>10</v>
          </cell>
        </row>
        <row r="77">
          <cell r="E77">
            <v>5</v>
          </cell>
        </row>
        <row r="78">
          <cell r="E78">
            <v>0.8</v>
          </cell>
        </row>
        <row r="79">
          <cell r="E79">
            <v>0.9</v>
          </cell>
        </row>
        <row r="80">
          <cell r="E80">
            <v>0.4</v>
          </cell>
        </row>
        <row r="81">
          <cell r="E81">
            <v>2.5</v>
          </cell>
        </row>
        <row r="82">
          <cell r="E82">
            <v>6</v>
          </cell>
        </row>
        <row r="83">
          <cell r="E83">
            <v>7</v>
          </cell>
        </row>
        <row r="84">
          <cell r="E84">
            <v>3.5</v>
          </cell>
        </row>
        <row r="85">
          <cell r="E85">
            <v>3</v>
          </cell>
        </row>
        <row r="86">
          <cell r="E86">
            <v>1.5</v>
          </cell>
        </row>
      </sheetData>
      <sheetData sheetId="7"/>
      <sheetData sheetId="8"/>
      <sheetData sheetId="9"/>
      <sheetData sheetId="10">
        <row r="4">
          <cell r="I4">
            <v>12.8</v>
          </cell>
        </row>
      </sheetData>
      <sheetData sheetId="11">
        <row r="4">
          <cell r="I4">
            <v>9.9</v>
          </cell>
        </row>
      </sheetData>
      <sheetData sheetId="12">
        <row r="4">
          <cell r="I4">
            <v>10.199999999999999</v>
          </cell>
        </row>
      </sheetData>
      <sheetData sheetId="13">
        <row r="4">
          <cell r="I4">
            <v>12.6</v>
          </cell>
        </row>
      </sheetData>
      <sheetData sheetId="14">
        <row r="4">
          <cell r="I4">
            <v>9.1999999999999993</v>
          </cell>
        </row>
      </sheetData>
      <sheetData sheetId="15">
        <row r="4">
          <cell r="I4">
            <v>12</v>
          </cell>
        </row>
      </sheetData>
      <sheetData sheetId="16">
        <row r="4">
          <cell r="I4">
            <v>31</v>
          </cell>
        </row>
      </sheetData>
      <sheetData sheetId="17">
        <row r="4">
          <cell r="I4">
            <v>42</v>
          </cell>
        </row>
      </sheetData>
      <sheetData sheetId="18">
        <row r="4">
          <cell r="I4">
            <v>31</v>
          </cell>
        </row>
      </sheetData>
      <sheetData sheetId="19">
        <row r="4">
          <cell r="I4">
            <v>12.3</v>
          </cell>
        </row>
      </sheetData>
      <sheetData sheetId="20">
        <row r="4">
          <cell r="I4">
            <v>12.5</v>
          </cell>
        </row>
      </sheetData>
      <sheetData sheetId="21">
        <row r="4">
          <cell r="I4">
            <v>13.2</v>
          </cell>
        </row>
      </sheetData>
      <sheetData sheetId="22">
        <row r="4">
          <cell r="I4">
            <v>15.6</v>
          </cell>
        </row>
      </sheetData>
      <sheetData sheetId="23">
        <row r="4">
          <cell r="I4">
            <v>18.7</v>
          </cell>
        </row>
      </sheetData>
      <sheetData sheetId="24">
        <row r="4">
          <cell r="I4">
            <v>20.399999999999999</v>
          </cell>
        </row>
      </sheetData>
      <sheetData sheetId="25">
        <row r="4">
          <cell r="I4">
            <v>26.2</v>
          </cell>
        </row>
      </sheetData>
      <sheetData sheetId="26">
        <row r="4">
          <cell r="I4">
            <v>16.8</v>
          </cell>
        </row>
      </sheetData>
      <sheetData sheetId="27">
        <row r="4">
          <cell r="I4">
            <v>22.2</v>
          </cell>
        </row>
      </sheetData>
      <sheetData sheetId="28">
        <row r="4">
          <cell r="I4">
            <v>23</v>
          </cell>
        </row>
      </sheetData>
      <sheetData sheetId="29">
        <row r="4">
          <cell r="I4">
            <v>42</v>
          </cell>
        </row>
      </sheetData>
      <sheetData sheetId="30">
        <row r="4">
          <cell r="I4">
            <v>33</v>
          </cell>
        </row>
      </sheetData>
      <sheetData sheetId="31">
        <row r="4">
          <cell r="I4">
            <v>22.5</v>
          </cell>
        </row>
      </sheetData>
      <sheetData sheetId="32">
        <row r="4">
          <cell r="I4">
            <v>30</v>
          </cell>
        </row>
      </sheetData>
      <sheetData sheetId="33">
        <row r="4">
          <cell r="I4">
            <v>34</v>
          </cell>
        </row>
      </sheetData>
      <sheetData sheetId="34"/>
      <sheetData sheetId="35">
        <row r="4">
          <cell r="I4">
            <v>34</v>
          </cell>
        </row>
      </sheetData>
      <sheetData sheetId="36">
        <row r="4">
          <cell r="I4">
            <v>22.4</v>
          </cell>
        </row>
      </sheetData>
      <sheetData sheetId="37">
        <row r="4">
          <cell r="I4">
            <v>34</v>
          </cell>
        </row>
      </sheetData>
      <sheetData sheetId="38">
        <row r="4">
          <cell r="I4">
            <v>35.5</v>
          </cell>
        </row>
      </sheetData>
      <sheetData sheetId="39">
        <row r="4">
          <cell r="I4">
            <v>24.5</v>
          </cell>
        </row>
      </sheetData>
      <sheetData sheetId="40">
        <row r="4">
          <cell r="I4">
            <v>28</v>
          </cell>
        </row>
      </sheetData>
      <sheetData sheetId="41">
        <row r="4">
          <cell r="I4">
            <v>15.5</v>
          </cell>
        </row>
      </sheetData>
      <sheetData sheetId="42">
        <row r="4">
          <cell r="I4">
            <v>14.5</v>
          </cell>
        </row>
      </sheetData>
      <sheetData sheetId="43">
        <row r="4">
          <cell r="I4">
            <v>24.5</v>
          </cell>
        </row>
      </sheetData>
      <sheetData sheetId="44">
        <row r="4">
          <cell r="I4">
            <v>18.5</v>
          </cell>
        </row>
      </sheetData>
      <sheetData sheetId="45">
        <row r="4">
          <cell r="I4">
            <v>12.5</v>
          </cell>
        </row>
      </sheetData>
      <sheetData sheetId="46">
        <row r="4">
          <cell r="I4">
            <v>22.2</v>
          </cell>
        </row>
      </sheetData>
      <sheetData sheetId="47">
        <row r="4">
          <cell r="I4">
            <v>24</v>
          </cell>
        </row>
      </sheetData>
      <sheetData sheetId="48">
        <row r="4">
          <cell r="I4">
            <v>25</v>
          </cell>
        </row>
      </sheetData>
      <sheetData sheetId="49">
        <row r="4">
          <cell r="I4">
            <v>27.2</v>
          </cell>
        </row>
      </sheetData>
      <sheetData sheetId="50">
        <row r="4">
          <cell r="I4">
            <v>28.5</v>
          </cell>
        </row>
      </sheetData>
      <sheetData sheetId="51">
        <row r="4">
          <cell r="I4">
            <v>30.2</v>
          </cell>
        </row>
      </sheetData>
      <sheetData sheetId="52">
        <row r="4">
          <cell r="I4">
            <v>33.5</v>
          </cell>
        </row>
      </sheetData>
      <sheetData sheetId="53">
        <row r="4">
          <cell r="I4">
            <v>36</v>
          </cell>
        </row>
      </sheetData>
      <sheetData sheetId="54">
        <row r="4">
          <cell r="I4">
            <v>41.5</v>
          </cell>
        </row>
      </sheetData>
      <sheetData sheetId="55">
        <row r="4">
          <cell r="I4">
            <v>13.7</v>
          </cell>
        </row>
      </sheetData>
      <sheetData sheetId="56">
        <row r="4">
          <cell r="I4">
            <v>19.2</v>
          </cell>
        </row>
      </sheetData>
      <sheetData sheetId="57">
        <row r="4">
          <cell r="I4">
            <v>18.8</v>
          </cell>
        </row>
      </sheetData>
      <sheetData sheetId="58">
        <row r="4">
          <cell r="I4">
            <v>24.8</v>
          </cell>
        </row>
      </sheetData>
      <sheetData sheetId="59">
        <row r="4">
          <cell r="I4">
            <v>21.9</v>
          </cell>
        </row>
      </sheetData>
      <sheetData sheetId="60">
        <row r="4">
          <cell r="I4">
            <v>19.5</v>
          </cell>
        </row>
      </sheetData>
      <sheetData sheetId="61">
        <row r="4">
          <cell r="I4">
            <v>35</v>
          </cell>
        </row>
      </sheetData>
      <sheetData sheetId="62">
        <row r="4">
          <cell r="I4">
            <v>32.5</v>
          </cell>
        </row>
      </sheetData>
      <sheetData sheetId="63">
        <row r="4">
          <cell r="I4">
            <v>19.5</v>
          </cell>
        </row>
      </sheetData>
      <sheetData sheetId="64">
        <row r="4">
          <cell r="I4">
            <v>25.6</v>
          </cell>
        </row>
      </sheetData>
      <sheetData sheetId="65">
        <row r="4">
          <cell r="I4">
            <v>15.4</v>
          </cell>
        </row>
      </sheetData>
      <sheetData sheetId="66">
        <row r="4">
          <cell r="I4">
            <v>20.8</v>
          </cell>
        </row>
      </sheetData>
      <sheetData sheetId="67">
        <row r="4">
          <cell r="I4">
            <v>17.8</v>
          </cell>
        </row>
      </sheetData>
      <sheetData sheetId="68">
        <row r="4">
          <cell r="I4">
            <v>21.6</v>
          </cell>
        </row>
      </sheetData>
      <sheetData sheetId="69"/>
      <sheetData sheetId="70">
        <row r="4">
          <cell r="I4">
            <v>39</v>
          </cell>
        </row>
      </sheetData>
      <sheetData sheetId="71">
        <row r="4">
          <cell r="I4">
            <v>17</v>
          </cell>
        </row>
      </sheetData>
      <sheetData sheetId="72">
        <row r="4">
          <cell r="I4">
            <v>20.2</v>
          </cell>
        </row>
      </sheetData>
      <sheetData sheetId="73">
        <row r="4">
          <cell r="I4">
            <v>16.5</v>
          </cell>
        </row>
      </sheetData>
      <sheetData sheetId="74">
        <row r="4">
          <cell r="I4">
            <v>16</v>
          </cell>
        </row>
      </sheetData>
      <sheetData sheetId="75">
        <row r="4">
          <cell r="I4">
            <v>23.3</v>
          </cell>
        </row>
      </sheetData>
      <sheetData sheetId="76">
        <row r="4">
          <cell r="I4">
            <v>16.5</v>
          </cell>
        </row>
      </sheetData>
      <sheetData sheetId="77">
        <row r="4">
          <cell r="I4">
            <v>23</v>
          </cell>
        </row>
      </sheetData>
      <sheetData sheetId="78"/>
      <sheetData sheetId="79">
        <row r="4">
          <cell r="I4">
            <v>17</v>
          </cell>
        </row>
      </sheetData>
      <sheetData sheetId="80">
        <row r="4">
          <cell r="I4">
            <v>60</v>
          </cell>
        </row>
      </sheetData>
      <sheetData sheetId="81">
        <row r="4">
          <cell r="I4">
            <v>69</v>
          </cell>
        </row>
      </sheetData>
      <sheetData sheetId="82">
        <row r="4">
          <cell r="I4">
            <v>21.8</v>
          </cell>
        </row>
      </sheetData>
      <sheetData sheetId="83"/>
      <sheetData sheetId="84">
        <row r="4">
          <cell r="I4">
            <v>13.8</v>
          </cell>
        </row>
      </sheetData>
      <sheetData sheetId="85">
        <row r="4">
          <cell r="I4">
            <v>17.100000000000001</v>
          </cell>
        </row>
      </sheetData>
      <sheetData sheetId="86">
        <row r="4">
          <cell r="I4">
            <v>19.503</v>
          </cell>
        </row>
      </sheetData>
      <sheetData sheetId="87">
        <row r="4">
          <cell r="I4">
            <v>22.2</v>
          </cell>
        </row>
      </sheetData>
      <sheetData sheetId="88">
        <row r="4">
          <cell r="I4">
            <v>14</v>
          </cell>
        </row>
      </sheetData>
      <sheetData sheetId="89">
        <row r="4">
          <cell r="I4">
            <v>16.600000000000001</v>
          </cell>
        </row>
      </sheetData>
      <sheetData sheetId="90">
        <row r="4">
          <cell r="I4">
            <v>18.899999999999999</v>
          </cell>
        </row>
      </sheetData>
      <sheetData sheetId="91">
        <row r="4">
          <cell r="I4">
            <v>17.5</v>
          </cell>
        </row>
      </sheetData>
      <sheetData sheetId="92">
        <row r="4">
          <cell r="I4">
            <v>18</v>
          </cell>
        </row>
      </sheetData>
      <sheetData sheetId="93">
        <row r="4">
          <cell r="I4">
            <v>18.5</v>
          </cell>
        </row>
      </sheetData>
      <sheetData sheetId="94">
        <row r="4">
          <cell r="I4">
            <v>10.5</v>
          </cell>
        </row>
      </sheetData>
      <sheetData sheetId="95">
        <row r="4">
          <cell r="I4">
            <v>14</v>
          </cell>
        </row>
      </sheetData>
      <sheetData sheetId="96">
        <row r="4">
          <cell r="I4">
            <v>40</v>
          </cell>
        </row>
      </sheetData>
      <sheetData sheetId="97">
        <row r="4">
          <cell r="I4">
            <v>15.2</v>
          </cell>
        </row>
      </sheetData>
      <sheetData sheetId="98">
        <row r="4">
          <cell r="I4">
            <v>25.6</v>
          </cell>
        </row>
      </sheetData>
      <sheetData sheetId="99">
        <row r="4">
          <cell r="I4">
            <v>26.2</v>
          </cell>
        </row>
      </sheetData>
      <sheetData sheetId="100">
        <row r="4">
          <cell r="I4">
            <v>24</v>
          </cell>
        </row>
      </sheetData>
      <sheetData sheetId="101">
        <row r="4">
          <cell r="I4">
            <v>25.5</v>
          </cell>
        </row>
      </sheetData>
      <sheetData sheetId="102">
        <row r="4">
          <cell r="I4">
            <v>24</v>
          </cell>
        </row>
      </sheetData>
      <sheetData sheetId="103">
        <row r="4">
          <cell r="I4">
            <v>21</v>
          </cell>
        </row>
      </sheetData>
      <sheetData sheetId="104">
        <row r="4">
          <cell r="I4">
            <v>27</v>
          </cell>
        </row>
      </sheetData>
      <sheetData sheetId="105">
        <row r="4">
          <cell r="I4">
            <v>24.9</v>
          </cell>
        </row>
      </sheetData>
      <sheetData sheetId="106">
        <row r="4">
          <cell r="I4">
            <v>34</v>
          </cell>
        </row>
      </sheetData>
      <sheetData sheetId="107">
        <row r="4">
          <cell r="I4">
            <v>40</v>
          </cell>
        </row>
      </sheetData>
      <sheetData sheetId="108">
        <row r="4">
          <cell r="I4">
            <v>42</v>
          </cell>
        </row>
      </sheetData>
      <sheetData sheetId="109">
        <row r="4">
          <cell r="I4">
            <v>15</v>
          </cell>
        </row>
      </sheetData>
      <sheetData sheetId="110">
        <row r="4">
          <cell r="I4">
            <v>17</v>
          </cell>
        </row>
      </sheetData>
      <sheetData sheetId="111">
        <row r="4">
          <cell r="I4">
            <v>18.5</v>
          </cell>
        </row>
      </sheetData>
      <sheetData sheetId="112">
        <row r="4">
          <cell r="I4">
            <v>23</v>
          </cell>
        </row>
      </sheetData>
      <sheetData sheetId="113">
        <row r="4">
          <cell r="I4">
            <v>26</v>
          </cell>
        </row>
      </sheetData>
      <sheetData sheetId="114">
        <row r="4">
          <cell r="I4">
            <v>24</v>
          </cell>
        </row>
      </sheetData>
      <sheetData sheetId="115">
        <row r="4">
          <cell r="I4">
            <v>18</v>
          </cell>
        </row>
      </sheetData>
      <sheetData sheetId="116"/>
      <sheetData sheetId="117">
        <row r="4">
          <cell r="I4">
            <v>18</v>
          </cell>
        </row>
      </sheetData>
      <sheetData sheetId="118">
        <row r="4">
          <cell r="I4">
            <v>9</v>
          </cell>
        </row>
      </sheetData>
      <sheetData sheetId="119">
        <row r="4">
          <cell r="I4">
            <v>14.6</v>
          </cell>
        </row>
      </sheetData>
      <sheetData sheetId="120">
        <row r="4">
          <cell r="I4">
            <v>20</v>
          </cell>
        </row>
      </sheetData>
      <sheetData sheetId="121">
        <row r="4">
          <cell r="I4">
            <v>18.5</v>
          </cell>
        </row>
      </sheetData>
      <sheetData sheetId="122">
        <row r="4">
          <cell r="I4">
            <v>11.9</v>
          </cell>
        </row>
      </sheetData>
      <sheetData sheetId="123">
        <row r="4">
          <cell r="I4">
            <v>12.5</v>
          </cell>
        </row>
      </sheetData>
      <sheetData sheetId="124">
        <row r="4">
          <cell r="I4">
            <v>26.2</v>
          </cell>
        </row>
      </sheetData>
      <sheetData sheetId="125">
        <row r="4">
          <cell r="I4">
            <v>12.8</v>
          </cell>
        </row>
      </sheetData>
      <sheetData sheetId="126">
        <row r="4">
          <cell r="I4">
            <v>10.5</v>
          </cell>
        </row>
      </sheetData>
      <sheetData sheetId="127">
        <row r="4">
          <cell r="I4">
            <v>17.5</v>
          </cell>
        </row>
      </sheetData>
      <sheetData sheetId="128">
        <row r="4">
          <cell r="I4">
            <v>18</v>
          </cell>
        </row>
      </sheetData>
      <sheetData sheetId="129">
        <row r="4">
          <cell r="I4">
            <v>18.5</v>
          </cell>
        </row>
      </sheetData>
      <sheetData sheetId="130">
        <row r="4">
          <cell r="I4">
            <v>24.1</v>
          </cell>
        </row>
      </sheetData>
      <sheetData sheetId="131">
        <row r="4">
          <cell r="I4">
            <v>26.6</v>
          </cell>
        </row>
      </sheetData>
      <sheetData sheetId="132">
        <row r="4">
          <cell r="I4">
            <v>29</v>
          </cell>
        </row>
      </sheetData>
      <sheetData sheetId="133">
        <row r="4">
          <cell r="I4">
            <v>21</v>
          </cell>
        </row>
      </sheetData>
      <sheetData sheetId="134">
        <row r="4">
          <cell r="I4">
            <v>21</v>
          </cell>
        </row>
      </sheetData>
      <sheetData sheetId="135">
        <row r="4">
          <cell r="I4">
            <v>23</v>
          </cell>
        </row>
      </sheetData>
      <sheetData sheetId="136">
        <row r="4">
          <cell r="I4">
            <v>27</v>
          </cell>
        </row>
      </sheetData>
      <sheetData sheetId="137">
        <row r="4">
          <cell r="I4">
            <v>31</v>
          </cell>
        </row>
      </sheetData>
      <sheetData sheetId="138">
        <row r="4">
          <cell r="I4">
            <v>35</v>
          </cell>
        </row>
      </sheetData>
      <sheetData sheetId="139">
        <row r="4">
          <cell r="I4">
            <v>23</v>
          </cell>
        </row>
      </sheetData>
      <sheetData sheetId="140">
        <row r="4">
          <cell r="I4">
            <v>24</v>
          </cell>
        </row>
      </sheetData>
      <sheetData sheetId="141">
        <row r="4">
          <cell r="I4">
            <v>23.1</v>
          </cell>
        </row>
      </sheetData>
      <sheetData sheetId="142">
        <row r="4">
          <cell r="I4">
            <v>324</v>
          </cell>
        </row>
      </sheetData>
      <sheetData sheetId="143">
        <row r="4">
          <cell r="I4">
            <v>240</v>
          </cell>
        </row>
      </sheetData>
      <sheetData sheetId="144">
        <row r="4">
          <cell r="I4">
            <v>22</v>
          </cell>
        </row>
      </sheetData>
      <sheetData sheetId="145">
        <row r="4">
          <cell r="I4">
            <v>19</v>
          </cell>
        </row>
      </sheetData>
      <sheetData sheetId="146">
        <row r="4">
          <cell r="I4">
            <v>21</v>
          </cell>
        </row>
      </sheetData>
      <sheetData sheetId="147">
        <row r="4">
          <cell r="I4">
            <v>23.2</v>
          </cell>
        </row>
      </sheetData>
      <sheetData sheetId="148">
        <row r="4">
          <cell r="I4">
            <v>24</v>
          </cell>
        </row>
      </sheetData>
      <sheetData sheetId="149">
        <row r="4">
          <cell r="I4">
            <v>28</v>
          </cell>
        </row>
      </sheetData>
      <sheetData sheetId="150">
        <row r="4">
          <cell r="I4">
            <v>13.2</v>
          </cell>
        </row>
      </sheetData>
      <sheetData sheetId="151">
        <row r="4">
          <cell r="I4">
            <v>15.5</v>
          </cell>
        </row>
      </sheetData>
      <sheetData sheetId="152">
        <row r="4">
          <cell r="I4">
            <v>17.5</v>
          </cell>
        </row>
      </sheetData>
      <sheetData sheetId="153">
        <row r="4">
          <cell r="I4">
            <v>19.3</v>
          </cell>
        </row>
      </sheetData>
      <sheetData sheetId="154">
        <row r="4">
          <cell r="I4">
            <v>20.2</v>
          </cell>
        </row>
      </sheetData>
      <sheetData sheetId="155">
        <row r="4">
          <cell r="I4">
            <v>23</v>
          </cell>
        </row>
      </sheetData>
      <sheetData sheetId="156">
        <row r="4">
          <cell r="I4">
            <v>18</v>
          </cell>
        </row>
      </sheetData>
      <sheetData sheetId="157">
        <row r="4">
          <cell r="I4">
            <v>19.600000000000001</v>
          </cell>
        </row>
      </sheetData>
      <sheetData sheetId="158">
        <row r="4">
          <cell r="I4">
            <v>21</v>
          </cell>
        </row>
      </sheetData>
      <sheetData sheetId="159">
        <row r="4">
          <cell r="I4">
            <v>24</v>
          </cell>
        </row>
      </sheetData>
      <sheetData sheetId="160">
        <row r="4">
          <cell r="I4">
            <v>25</v>
          </cell>
        </row>
      </sheetData>
      <sheetData sheetId="161">
        <row r="4">
          <cell r="I4">
            <v>19</v>
          </cell>
        </row>
      </sheetData>
      <sheetData sheetId="162">
        <row r="4">
          <cell r="I4">
            <v>16</v>
          </cell>
        </row>
      </sheetData>
      <sheetData sheetId="163">
        <row r="4">
          <cell r="I4">
            <v>58</v>
          </cell>
        </row>
      </sheetData>
      <sheetData sheetId="164">
        <row r="4">
          <cell r="I4">
            <v>62</v>
          </cell>
        </row>
      </sheetData>
      <sheetData sheetId="165">
        <row r="4">
          <cell r="I4">
            <v>50</v>
          </cell>
        </row>
      </sheetData>
      <sheetData sheetId="166">
        <row r="4">
          <cell r="I4">
            <v>159</v>
          </cell>
        </row>
      </sheetData>
      <sheetData sheetId="167">
        <row r="4">
          <cell r="I4">
            <v>186</v>
          </cell>
        </row>
      </sheetData>
      <sheetData sheetId="168">
        <row r="4">
          <cell r="I4">
            <v>81</v>
          </cell>
        </row>
      </sheetData>
      <sheetData sheetId="169">
        <row r="4">
          <cell r="I4">
            <v>202</v>
          </cell>
        </row>
      </sheetData>
      <sheetData sheetId="170">
        <row r="4">
          <cell r="I4">
            <v>265</v>
          </cell>
        </row>
      </sheetData>
      <sheetData sheetId="171">
        <row r="4">
          <cell r="I4">
            <v>134</v>
          </cell>
        </row>
      </sheetData>
      <sheetData sheetId="172">
        <row r="4">
          <cell r="I4">
            <v>197</v>
          </cell>
        </row>
      </sheetData>
      <sheetData sheetId="173">
        <row r="4">
          <cell r="I4">
            <v>258</v>
          </cell>
        </row>
      </sheetData>
      <sheetData sheetId="174">
        <row r="4">
          <cell r="I4">
            <v>383</v>
          </cell>
        </row>
      </sheetData>
      <sheetData sheetId="175">
        <row r="4">
          <cell r="I4">
            <v>513</v>
          </cell>
        </row>
      </sheetData>
      <sheetData sheetId="176">
        <row r="4">
          <cell r="I4">
            <v>643</v>
          </cell>
        </row>
      </sheetData>
      <sheetData sheetId="177">
        <row r="4">
          <cell r="I4">
            <v>771</v>
          </cell>
        </row>
      </sheetData>
      <sheetData sheetId="178">
        <row r="4">
          <cell r="I4">
            <v>162</v>
          </cell>
        </row>
      </sheetData>
      <sheetData sheetId="179">
        <row r="4">
          <cell r="I4">
            <v>221</v>
          </cell>
        </row>
      </sheetData>
      <sheetData sheetId="180">
        <row r="4">
          <cell r="I4">
            <v>284</v>
          </cell>
        </row>
      </sheetData>
      <sheetData sheetId="181">
        <row r="4">
          <cell r="I4">
            <v>146</v>
          </cell>
        </row>
      </sheetData>
      <sheetData sheetId="182">
        <row r="4">
          <cell r="I4">
            <v>206</v>
          </cell>
        </row>
      </sheetData>
      <sheetData sheetId="183">
        <row r="4">
          <cell r="I4">
            <v>269</v>
          </cell>
        </row>
      </sheetData>
      <sheetData sheetId="184">
        <row r="4">
          <cell r="I4">
            <v>247</v>
          </cell>
        </row>
      </sheetData>
      <sheetData sheetId="185">
        <row r="4">
          <cell r="I4">
            <v>367</v>
          </cell>
        </row>
      </sheetData>
      <sheetData sheetId="186">
        <row r="4">
          <cell r="I4">
            <v>484</v>
          </cell>
        </row>
      </sheetData>
      <sheetData sheetId="187">
        <row r="4">
          <cell r="I4">
            <v>274</v>
          </cell>
        </row>
      </sheetData>
      <sheetData sheetId="188">
        <row r="4">
          <cell r="I4">
            <v>392</v>
          </cell>
        </row>
      </sheetData>
      <sheetData sheetId="189">
        <row r="4">
          <cell r="I4">
            <v>509</v>
          </cell>
        </row>
      </sheetData>
      <sheetData sheetId="190">
        <row r="4">
          <cell r="I4">
            <v>147</v>
          </cell>
        </row>
      </sheetData>
      <sheetData sheetId="191">
        <row r="4">
          <cell r="I4">
            <v>203</v>
          </cell>
        </row>
      </sheetData>
      <sheetData sheetId="192">
        <row r="4">
          <cell r="I4">
            <v>256</v>
          </cell>
        </row>
      </sheetData>
      <sheetData sheetId="193">
        <row r="4">
          <cell r="I4">
            <v>227</v>
          </cell>
        </row>
      </sheetData>
      <sheetData sheetId="194">
        <row r="4">
          <cell r="I4">
            <v>321</v>
          </cell>
        </row>
      </sheetData>
      <sheetData sheetId="195">
        <row r="4">
          <cell r="I4">
            <v>417</v>
          </cell>
        </row>
      </sheetData>
      <sheetData sheetId="196">
        <row r="4">
          <cell r="I4">
            <v>963</v>
          </cell>
        </row>
      </sheetData>
      <sheetData sheetId="197">
        <row r="4">
          <cell r="I4">
            <v>598</v>
          </cell>
        </row>
      </sheetData>
      <sheetData sheetId="198">
        <row r="4">
          <cell r="I4">
            <v>598</v>
          </cell>
        </row>
      </sheetData>
      <sheetData sheetId="199">
        <row r="4">
          <cell r="I4">
            <v>118</v>
          </cell>
        </row>
      </sheetData>
      <sheetData sheetId="200">
        <row r="4">
          <cell r="I4">
            <v>143</v>
          </cell>
        </row>
      </sheetData>
      <sheetData sheetId="201">
        <row r="4">
          <cell r="I4">
            <v>170</v>
          </cell>
        </row>
      </sheetData>
      <sheetData sheetId="202">
        <row r="4">
          <cell r="I4">
            <v>135</v>
          </cell>
        </row>
      </sheetData>
      <sheetData sheetId="203">
        <row r="4">
          <cell r="I4">
            <v>250</v>
          </cell>
        </row>
      </sheetData>
      <sheetData sheetId="204">
        <row r="4">
          <cell r="I4">
            <v>42</v>
          </cell>
        </row>
      </sheetData>
      <sheetData sheetId="205">
        <row r="4">
          <cell r="I4">
            <v>57</v>
          </cell>
        </row>
      </sheetData>
      <sheetData sheetId="206"/>
      <sheetData sheetId="207"/>
      <sheetData sheetId="208">
        <row r="4">
          <cell r="I4">
            <v>1100</v>
          </cell>
        </row>
      </sheetData>
      <sheetData sheetId="209">
        <row r="4">
          <cell r="I4">
            <v>56</v>
          </cell>
        </row>
      </sheetData>
      <sheetData sheetId="210">
        <row r="4">
          <cell r="I4">
            <v>31</v>
          </cell>
        </row>
      </sheetData>
      <sheetData sheetId="211">
        <row r="4">
          <cell r="I4">
            <v>30</v>
          </cell>
        </row>
      </sheetData>
      <sheetData sheetId="212">
        <row r="4">
          <cell r="I4">
            <v>20</v>
          </cell>
        </row>
      </sheetData>
      <sheetData sheetId="213">
        <row r="4">
          <cell r="I4">
            <v>90</v>
          </cell>
        </row>
      </sheetData>
      <sheetData sheetId="214">
        <row r="4">
          <cell r="I4">
            <v>70</v>
          </cell>
        </row>
      </sheetData>
      <sheetData sheetId="215">
        <row r="4">
          <cell r="I4">
            <v>68</v>
          </cell>
        </row>
      </sheetData>
      <sheetData sheetId="216"/>
      <sheetData sheetId="217">
        <row r="4">
          <cell r="I4">
            <v>69</v>
          </cell>
        </row>
      </sheetData>
      <sheetData sheetId="218">
        <row r="4">
          <cell r="I4">
            <v>86</v>
          </cell>
        </row>
      </sheetData>
      <sheetData sheetId="219">
        <row r="4">
          <cell r="I4">
            <v>133</v>
          </cell>
        </row>
      </sheetData>
      <sheetData sheetId="220">
        <row r="4">
          <cell r="I4">
            <v>75</v>
          </cell>
        </row>
      </sheetData>
      <sheetData sheetId="221">
        <row r="4">
          <cell r="I4">
            <v>85</v>
          </cell>
        </row>
      </sheetData>
      <sheetData sheetId="222">
        <row r="4">
          <cell r="I4">
            <v>91</v>
          </cell>
        </row>
      </sheetData>
      <sheetData sheetId="223">
        <row r="4">
          <cell r="I4">
            <v>156</v>
          </cell>
        </row>
      </sheetData>
      <sheetData sheetId="224">
        <row r="4">
          <cell r="I4">
            <v>234</v>
          </cell>
        </row>
      </sheetData>
      <sheetData sheetId="225">
        <row r="4">
          <cell r="I4">
            <v>159</v>
          </cell>
        </row>
      </sheetData>
      <sheetData sheetId="226">
        <row r="4">
          <cell r="I4">
            <v>253</v>
          </cell>
        </row>
      </sheetData>
      <sheetData sheetId="227">
        <row r="4">
          <cell r="I4">
            <v>172</v>
          </cell>
        </row>
      </sheetData>
      <sheetData sheetId="228">
        <row r="4">
          <cell r="I4">
            <v>180</v>
          </cell>
        </row>
      </sheetData>
      <sheetData sheetId="229">
        <row r="4">
          <cell r="I4">
            <v>101</v>
          </cell>
        </row>
      </sheetData>
      <sheetData sheetId="230">
        <row r="4">
          <cell r="I4">
            <v>95</v>
          </cell>
        </row>
      </sheetData>
      <sheetData sheetId="231">
        <row r="4">
          <cell r="I4">
            <v>148</v>
          </cell>
        </row>
      </sheetData>
      <sheetData sheetId="232">
        <row r="4">
          <cell r="I4">
            <v>126</v>
          </cell>
        </row>
      </sheetData>
      <sheetData sheetId="233">
        <row r="4">
          <cell r="I4">
            <v>55</v>
          </cell>
        </row>
      </sheetData>
      <sheetData sheetId="234">
        <row r="4">
          <cell r="I4">
            <v>159</v>
          </cell>
        </row>
      </sheetData>
      <sheetData sheetId="235">
        <row r="4">
          <cell r="I4">
            <v>167</v>
          </cell>
        </row>
      </sheetData>
      <sheetData sheetId="236">
        <row r="4">
          <cell r="I4">
            <v>179</v>
          </cell>
        </row>
      </sheetData>
      <sheetData sheetId="237">
        <row r="4">
          <cell r="I4">
            <v>193</v>
          </cell>
        </row>
      </sheetData>
      <sheetData sheetId="238">
        <row r="4">
          <cell r="I4">
            <v>141</v>
          </cell>
        </row>
      </sheetData>
      <sheetData sheetId="239">
        <row r="4">
          <cell r="I4">
            <v>147</v>
          </cell>
        </row>
      </sheetData>
      <sheetData sheetId="240">
        <row r="4">
          <cell r="I4">
            <v>150</v>
          </cell>
        </row>
      </sheetData>
      <sheetData sheetId="241">
        <row r="4">
          <cell r="I4">
            <v>100</v>
          </cell>
        </row>
      </sheetData>
      <sheetData sheetId="242">
        <row r="4">
          <cell r="I4">
            <v>120</v>
          </cell>
        </row>
      </sheetData>
      <sheetData sheetId="243">
        <row r="4">
          <cell r="I4">
            <v>140</v>
          </cell>
        </row>
      </sheetData>
      <sheetData sheetId="244">
        <row r="4">
          <cell r="I4">
            <v>161</v>
          </cell>
        </row>
      </sheetData>
      <sheetData sheetId="245">
        <row r="4">
          <cell r="I4">
            <v>90</v>
          </cell>
        </row>
      </sheetData>
      <sheetData sheetId="246">
        <row r="4">
          <cell r="I4">
            <v>110</v>
          </cell>
        </row>
      </sheetData>
      <sheetData sheetId="247">
        <row r="4">
          <cell r="I4">
            <v>130</v>
          </cell>
        </row>
      </sheetData>
      <sheetData sheetId="248">
        <row r="4">
          <cell r="I4">
            <v>75</v>
          </cell>
        </row>
      </sheetData>
      <sheetData sheetId="249">
        <row r="4">
          <cell r="I4">
            <v>220</v>
          </cell>
        </row>
      </sheetData>
      <sheetData sheetId="250">
        <row r="4">
          <cell r="I4">
            <v>87</v>
          </cell>
        </row>
      </sheetData>
      <sheetData sheetId="251">
        <row r="4">
          <cell r="I4">
            <v>184</v>
          </cell>
        </row>
      </sheetData>
      <sheetData sheetId="252">
        <row r="4">
          <cell r="I4">
            <v>93</v>
          </cell>
        </row>
      </sheetData>
      <sheetData sheetId="253">
        <row r="4">
          <cell r="I4">
            <v>195</v>
          </cell>
        </row>
      </sheetData>
      <sheetData sheetId="254">
        <row r="4">
          <cell r="I4">
            <v>210</v>
          </cell>
        </row>
      </sheetData>
      <sheetData sheetId="255">
        <row r="4">
          <cell r="I4">
            <v>210</v>
          </cell>
        </row>
      </sheetData>
      <sheetData sheetId="256">
        <row r="4">
          <cell r="I4">
            <v>127</v>
          </cell>
        </row>
      </sheetData>
      <sheetData sheetId="257">
        <row r="4">
          <cell r="I4">
            <v>191</v>
          </cell>
        </row>
      </sheetData>
      <sheetData sheetId="258">
        <row r="4">
          <cell r="I4">
            <v>173</v>
          </cell>
        </row>
      </sheetData>
      <sheetData sheetId="259">
        <row r="4">
          <cell r="I4">
            <v>183</v>
          </cell>
        </row>
      </sheetData>
      <sheetData sheetId="260">
        <row r="4">
          <cell r="I4">
            <v>218</v>
          </cell>
        </row>
      </sheetData>
      <sheetData sheetId="261">
        <row r="4">
          <cell r="I4">
            <v>107</v>
          </cell>
        </row>
      </sheetData>
      <sheetData sheetId="262">
        <row r="4">
          <cell r="I4">
            <v>116</v>
          </cell>
        </row>
      </sheetData>
      <sheetData sheetId="263">
        <row r="4">
          <cell r="I4">
            <v>128</v>
          </cell>
        </row>
      </sheetData>
      <sheetData sheetId="264">
        <row r="4">
          <cell r="I4">
            <v>99</v>
          </cell>
        </row>
      </sheetData>
      <sheetData sheetId="265">
        <row r="4">
          <cell r="I4">
            <v>138</v>
          </cell>
        </row>
      </sheetData>
      <sheetData sheetId="266">
        <row r="4">
          <cell r="I4">
            <v>110</v>
          </cell>
        </row>
      </sheetData>
      <sheetData sheetId="267">
        <row r="4">
          <cell r="I4">
            <v>73</v>
          </cell>
        </row>
      </sheetData>
      <sheetData sheetId="268">
        <row r="4">
          <cell r="I4">
            <v>138</v>
          </cell>
        </row>
      </sheetData>
      <sheetData sheetId="269">
        <row r="4">
          <cell r="I4">
            <v>76</v>
          </cell>
        </row>
      </sheetData>
      <sheetData sheetId="270">
        <row r="4">
          <cell r="I4">
            <v>68</v>
          </cell>
        </row>
      </sheetData>
      <sheetData sheetId="271">
        <row r="4">
          <cell r="I4">
            <v>215</v>
          </cell>
        </row>
      </sheetData>
      <sheetData sheetId="272">
        <row r="4">
          <cell r="I4">
            <v>235</v>
          </cell>
        </row>
      </sheetData>
      <sheetData sheetId="273">
        <row r="4">
          <cell r="I4">
            <v>255</v>
          </cell>
        </row>
      </sheetData>
      <sheetData sheetId="274">
        <row r="4">
          <cell r="I4">
            <v>150</v>
          </cell>
        </row>
      </sheetData>
      <sheetData sheetId="275">
        <row r="4">
          <cell r="I4">
            <v>152</v>
          </cell>
        </row>
      </sheetData>
      <sheetData sheetId="276">
        <row r="4">
          <cell r="I4">
            <v>205</v>
          </cell>
        </row>
      </sheetData>
      <sheetData sheetId="277">
        <row r="4">
          <cell r="I4">
            <v>207</v>
          </cell>
        </row>
      </sheetData>
      <sheetData sheetId="278">
        <row r="4">
          <cell r="I4">
            <v>180</v>
          </cell>
        </row>
      </sheetData>
      <sheetData sheetId="279">
        <row r="4">
          <cell r="I4">
            <v>177</v>
          </cell>
        </row>
      </sheetData>
      <sheetData sheetId="280">
        <row r="4">
          <cell r="I4">
            <v>160</v>
          </cell>
        </row>
      </sheetData>
      <sheetData sheetId="281">
        <row r="4">
          <cell r="I4">
            <v>142</v>
          </cell>
        </row>
      </sheetData>
      <sheetData sheetId="282">
        <row r="4">
          <cell r="I4">
            <v>148</v>
          </cell>
        </row>
      </sheetData>
      <sheetData sheetId="283">
        <row r="4">
          <cell r="I4">
            <v>159</v>
          </cell>
        </row>
      </sheetData>
      <sheetData sheetId="284">
        <row r="4">
          <cell r="I4">
            <v>68</v>
          </cell>
        </row>
      </sheetData>
      <sheetData sheetId="285">
        <row r="4">
          <cell r="I4">
            <v>80</v>
          </cell>
        </row>
      </sheetData>
      <sheetData sheetId="286">
        <row r="4">
          <cell r="I4">
            <v>86</v>
          </cell>
        </row>
      </sheetData>
      <sheetData sheetId="287">
        <row r="4">
          <cell r="I4">
            <v>92</v>
          </cell>
        </row>
      </sheetData>
      <sheetData sheetId="288">
        <row r="4">
          <cell r="I4">
            <v>160</v>
          </cell>
        </row>
      </sheetData>
      <sheetData sheetId="289">
        <row r="4">
          <cell r="I4">
            <v>160</v>
          </cell>
        </row>
      </sheetData>
      <sheetData sheetId="290">
        <row r="4">
          <cell r="I4">
            <v>130</v>
          </cell>
        </row>
      </sheetData>
      <sheetData sheetId="291">
        <row r="4">
          <cell r="I4">
            <v>780</v>
          </cell>
        </row>
      </sheetData>
      <sheetData sheetId="292">
        <row r="4">
          <cell r="I4">
            <v>415</v>
          </cell>
        </row>
      </sheetData>
      <sheetData sheetId="293">
        <row r="4">
          <cell r="I4">
            <v>850</v>
          </cell>
        </row>
      </sheetData>
      <sheetData sheetId="294">
        <row r="4">
          <cell r="I4">
            <v>1787</v>
          </cell>
        </row>
      </sheetData>
      <sheetData sheetId="295">
        <row r="4">
          <cell r="I4">
            <v>2042</v>
          </cell>
        </row>
      </sheetData>
      <sheetData sheetId="296">
        <row r="4">
          <cell r="I4">
            <v>3547</v>
          </cell>
        </row>
      </sheetData>
      <sheetData sheetId="297">
        <row r="4">
          <cell r="I4">
            <v>4057</v>
          </cell>
        </row>
      </sheetData>
      <sheetData sheetId="298">
        <row r="4">
          <cell r="I4">
            <v>1100</v>
          </cell>
        </row>
      </sheetData>
      <sheetData sheetId="299">
        <row r="4">
          <cell r="I4">
            <v>1850</v>
          </cell>
        </row>
      </sheetData>
      <sheetData sheetId="300">
        <row r="4">
          <cell r="I4">
            <v>2120</v>
          </cell>
        </row>
      </sheetData>
      <sheetData sheetId="301">
        <row r="4">
          <cell r="I4">
            <v>2020</v>
          </cell>
        </row>
      </sheetData>
      <sheetData sheetId="302">
        <row r="4">
          <cell r="I4">
            <v>3580</v>
          </cell>
        </row>
      </sheetData>
      <sheetData sheetId="303">
        <row r="4">
          <cell r="I4">
            <v>4070</v>
          </cell>
        </row>
      </sheetData>
      <sheetData sheetId="304">
        <row r="4">
          <cell r="I4">
            <v>35</v>
          </cell>
        </row>
      </sheetData>
      <sheetData sheetId="305"/>
      <sheetData sheetId="306">
        <row r="4">
          <cell r="I4">
            <v>26</v>
          </cell>
        </row>
      </sheetData>
      <sheetData sheetId="307">
        <row r="4">
          <cell r="I4">
            <v>24.9</v>
          </cell>
        </row>
      </sheetData>
      <sheetData sheetId="308">
        <row r="4">
          <cell r="I4">
            <v>25.9</v>
          </cell>
        </row>
      </sheetData>
      <sheetData sheetId="309">
        <row r="4">
          <cell r="I4">
            <v>32.700000000000003</v>
          </cell>
        </row>
      </sheetData>
      <sheetData sheetId="310">
        <row r="4">
          <cell r="I4">
            <v>33.700000000000003</v>
          </cell>
        </row>
      </sheetData>
      <sheetData sheetId="311">
        <row r="4">
          <cell r="I4">
            <v>24</v>
          </cell>
        </row>
      </sheetData>
      <sheetData sheetId="312">
        <row r="4">
          <cell r="I4">
            <v>52</v>
          </cell>
        </row>
      </sheetData>
      <sheetData sheetId="313">
        <row r="4">
          <cell r="I4">
            <v>47</v>
          </cell>
        </row>
      </sheetData>
      <sheetData sheetId="314">
        <row r="4">
          <cell r="I4">
            <v>32</v>
          </cell>
        </row>
      </sheetData>
      <sheetData sheetId="315">
        <row r="4">
          <cell r="I4">
            <v>35</v>
          </cell>
        </row>
      </sheetData>
      <sheetData sheetId="316">
        <row r="4">
          <cell r="I4">
            <v>39</v>
          </cell>
        </row>
      </sheetData>
      <sheetData sheetId="317">
        <row r="4">
          <cell r="I4">
            <v>43</v>
          </cell>
        </row>
      </sheetData>
      <sheetData sheetId="318">
        <row r="4">
          <cell r="I4">
            <v>50.1</v>
          </cell>
        </row>
      </sheetData>
      <sheetData sheetId="319">
        <row r="4">
          <cell r="I4">
            <v>60</v>
          </cell>
        </row>
      </sheetData>
      <sheetData sheetId="320">
        <row r="4">
          <cell r="I4">
            <v>38</v>
          </cell>
        </row>
      </sheetData>
      <sheetData sheetId="321">
        <row r="4">
          <cell r="I4">
            <v>50.1</v>
          </cell>
        </row>
      </sheetData>
      <sheetData sheetId="322">
        <row r="4">
          <cell r="I4">
            <v>52.9</v>
          </cell>
        </row>
      </sheetData>
      <sheetData sheetId="323">
        <row r="4">
          <cell r="I4">
            <v>71.5</v>
          </cell>
        </row>
      </sheetData>
      <sheetData sheetId="324">
        <row r="4">
          <cell r="I4">
            <v>109</v>
          </cell>
        </row>
      </sheetData>
      <sheetData sheetId="325">
        <row r="4">
          <cell r="I4">
            <v>145</v>
          </cell>
        </row>
      </sheetData>
      <sheetData sheetId="326">
        <row r="4">
          <cell r="I4">
            <v>52</v>
          </cell>
        </row>
      </sheetData>
      <sheetData sheetId="327">
        <row r="4">
          <cell r="I4">
            <v>61</v>
          </cell>
        </row>
      </sheetData>
      <sheetData sheetId="328"/>
      <sheetData sheetId="329">
        <row r="4">
          <cell r="I4">
            <v>111</v>
          </cell>
        </row>
      </sheetData>
      <sheetData sheetId="330"/>
      <sheetData sheetId="331">
        <row r="4">
          <cell r="I4">
            <v>78</v>
          </cell>
        </row>
      </sheetData>
      <sheetData sheetId="332"/>
      <sheetData sheetId="333">
        <row r="4">
          <cell r="I4">
            <v>51</v>
          </cell>
        </row>
      </sheetData>
      <sheetData sheetId="334">
        <row r="4">
          <cell r="I4">
            <v>34</v>
          </cell>
        </row>
      </sheetData>
      <sheetData sheetId="335">
        <row r="4">
          <cell r="I4">
            <v>41</v>
          </cell>
        </row>
      </sheetData>
      <sheetData sheetId="336">
        <row r="4">
          <cell r="I4">
            <v>36</v>
          </cell>
        </row>
      </sheetData>
      <sheetData sheetId="337">
        <row r="4">
          <cell r="I4">
            <v>59</v>
          </cell>
        </row>
      </sheetData>
      <sheetData sheetId="338">
        <row r="4">
          <cell r="I4">
            <v>61</v>
          </cell>
        </row>
      </sheetData>
      <sheetData sheetId="339">
        <row r="4">
          <cell r="I4">
            <v>64</v>
          </cell>
        </row>
      </sheetData>
      <sheetData sheetId="340">
        <row r="4">
          <cell r="I4">
            <v>69</v>
          </cell>
        </row>
      </sheetData>
      <sheetData sheetId="341">
        <row r="4">
          <cell r="I4">
            <v>72</v>
          </cell>
        </row>
      </sheetData>
      <sheetData sheetId="342">
        <row r="4">
          <cell r="I4">
            <v>77</v>
          </cell>
        </row>
      </sheetData>
      <sheetData sheetId="343">
        <row r="4">
          <cell r="I4">
            <v>84</v>
          </cell>
        </row>
      </sheetData>
      <sheetData sheetId="344">
        <row r="4">
          <cell r="I4">
            <v>88</v>
          </cell>
        </row>
      </sheetData>
      <sheetData sheetId="345">
        <row r="4">
          <cell r="I4">
            <v>101</v>
          </cell>
        </row>
      </sheetData>
      <sheetData sheetId="346">
        <row r="4">
          <cell r="I4">
            <v>46.3</v>
          </cell>
        </row>
      </sheetData>
      <sheetData sheetId="347">
        <row r="4">
          <cell r="I4">
            <v>63.1</v>
          </cell>
        </row>
      </sheetData>
      <sheetData sheetId="348">
        <row r="4">
          <cell r="I4">
            <v>51.9</v>
          </cell>
        </row>
      </sheetData>
      <sheetData sheetId="349">
        <row r="4">
          <cell r="I4">
            <v>69.599999999999994</v>
          </cell>
        </row>
      </sheetData>
      <sheetData sheetId="350">
        <row r="4">
          <cell r="I4">
            <v>100</v>
          </cell>
        </row>
      </sheetData>
      <sheetData sheetId="351">
        <row r="4">
          <cell r="I4">
            <v>48.2</v>
          </cell>
        </row>
      </sheetData>
      <sheetData sheetId="352">
        <row r="4">
          <cell r="I4">
            <v>68</v>
          </cell>
        </row>
      </sheetData>
      <sheetData sheetId="353">
        <row r="4">
          <cell r="I4">
            <v>65</v>
          </cell>
        </row>
      </sheetData>
      <sheetData sheetId="354">
        <row r="4">
          <cell r="I4">
            <v>51</v>
          </cell>
        </row>
      </sheetData>
      <sheetData sheetId="355">
        <row r="4">
          <cell r="I4">
            <v>69.599999999999994</v>
          </cell>
        </row>
      </sheetData>
      <sheetData sheetId="356">
        <row r="4">
          <cell r="I4">
            <v>104</v>
          </cell>
        </row>
      </sheetData>
      <sheetData sheetId="357">
        <row r="4">
          <cell r="I4">
            <v>51</v>
          </cell>
        </row>
      </sheetData>
      <sheetData sheetId="358">
        <row r="4">
          <cell r="I4">
            <v>49.2</v>
          </cell>
        </row>
      </sheetData>
      <sheetData sheetId="359">
        <row r="4">
          <cell r="I4">
            <v>46.3</v>
          </cell>
        </row>
      </sheetData>
      <sheetData sheetId="360">
        <row r="4">
          <cell r="I4">
            <v>65</v>
          </cell>
        </row>
      </sheetData>
      <sheetData sheetId="361">
        <row r="4">
          <cell r="I4">
            <v>58</v>
          </cell>
        </row>
      </sheetData>
      <sheetData sheetId="362">
        <row r="4">
          <cell r="I4">
            <v>73.099999999999994</v>
          </cell>
        </row>
      </sheetData>
      <sheetData sheetId="363">
        <row r="4">
          <cell r="I4">
            <v>48</v>
          </cell>
        </row>
      </sheetData>
      <sheetData sheetId="364">
        <row r="4">
          <cell r="I4">
            <v>135</v>
          </cell>
        </row>
      </sheetData>
      <sheetData sheetId="365">
        <row r="4">
          <cell r="I4">
            <v>148.69999999999999</v>
          </cell>
        </row>
      </sheetData>
      <sheetData sheetId="366">
        <row r="4">
          <cell r="I4">
            <v>53.6</v>
          </cell>
        </row>
      </sheetData>
      <sheetData sheetId="367"/>
      <sheetData sheetId="368">
        <row r="4">
          <cell r="I4">
            <v>140</v>
          </cell>
        </row>
      </sheetData>
      <sheetData sheetId="369">
        <row r="4">
          <cell r="I4">
            <v>155</v>
          </cell>
        </row>
      </sheetData>
      <sheetData sheetId="370">
        <row r="4">
          <cell r="I4">
            <v>179</v>
          </cell>
        </row>
      </sheetData>
      <sheetData sheetId="371">
        <row r="4">
          <cell r="I4">
            <v>25</v>
          </cell>
        </row>
      </sheetData>
      <sheetData sheetId="372">
        <row r="4">
          <cell r="I4">
            <v>25.5</v>
          </cell>
        </row>
      </sheetData>
      <sheetData sheetId="373">
        <row r="4">
          <cell r="I4">
            <v>26</v>
          </cell>
        </row>
      </sheetData>
      <sheetData sheetId="374">
        <row r="4">
          <cell r="I4">
            <v>46</v>
          </cell>
        </row>
      </sheetData>
      <sheetData sheetId="375">
        <row r="4">
          <cell r="I4">
            <v>38</v>
          </cell>
        </row>
      </sheetData>
      <sheetData sheetId="376">
        <row r="4">
          <cell r="I4">
            <v>41</v>
          </cell>
        </row>
      </sheetData>
      <sheetData sheetId="377">
        <row r="4">
          <cell r="I4">
            <v>69</v>
          </cell>
        </row>
      </sheetData>
      <sheetData sheetId="378">
        <row r="4">
          <cell r="I4">
            <v>57</v>
          </cell>
        </row>
      </sheetData>
      <sheetData sheetId="379">
        <row r="4">
          <cell r="I4">
            <v>79</v>
          </cell>
        </row>
      </sheetData>
      <sheetData sheetId="380">
        <row r="4">
          <cell r="I4">
            <v>76</v>
          </cell>
        </row>
      </sheetData>
      <sheetData sheetId="381">
        <row r="4">
          <cell r="I4">
            <v>69</v>
          </cell>
        </row>
      </sheetData>
      <sheetData sheetId="382">
        <row r="4">
          <cell r="I4">
            <v>80</v>
          </cell>
        </row>
      </sheetData>
      <sheetData sheetId="383">
        <row r="4">
          <cell r="I4">
            <v>90</v>
          </cell>
        </row>
      </sheetData>
      <sheetData sheetId="384">
        <row r="4">
          <cell r="I4">
            <v>60</v>
          </cell>
        </row>
      </sheetData>
      <sheetData sheetId="385">
        <row r="4">
          <cell r="I4">
            <v>79</v>
          </cell>
        </row>
      </sheetData>
      <sheetData sheetId="386">
        <row r="4">
          <cell r="I4">
            <v>89</v>
          </cell>
        </row>
      </sheetData>
      <sheetData sheetId="387">
        <row r="4">
          <cell r="I4">
            <v>40</v>
          </cell>
        </row>
      </sheetData>
      <sheetData sheetId="388">
        <row r="4">
          <cell r="I4">
            <v>46</v>
          </cell>
        </row>
      </sheetData>
      <sheetData sheetId="389">
        <row r="4">
          <cell r="I4">
            <v>49</v>
          </cell>
        </row>
      </sheetData>
      <sheetData sheetId="390">
        <row r="4">
          <cell r="I4">
            <v>32</v>
          </cell>
        </row>
      </sheetData>
      <sheetData sheetId="391">
        <row r="4">
          <cell r="I4">
            <v>33</v>
          </cell>
        </row>
      </sheetData>
      <sheetData sheetId="392">
        <row r="4">
          <cell r="I4">
            <v>92</v>
          </cell>
        </row>
      </sheetData>
      <sheetData sheetId="393">
        <row r="4">
          <cell r="I4">
            <v>25</v>
          </cell>
        </row>
      </sheetData>
      <sheetData sheetId="394">
        <row r="4">
          <cell r="I4">
            <v>25.5</v>
          </cell>
        </row>
      </sheetData>
      <sheetData sheetId="395">
        <row r="4">
          <cell r="I4">
            <v>26</v>
          </cell>
        </row>
      </sheetData>
      <sheetData sheetId="396">
        <row r="4">
          <cell r="I4">
            <v>78</v>
          </cell>
        </row>
      </sheetData>
      <sheetData sheetId="397">
        <row r="4">
          <cell r="I4">
            <v>88</v>
          </cell>
        </row>
      </sheetData>
      <sheetData sheetId="398">
        <row r="4">
          <cell r="I4">
            <v>125</v>
          </cell>
        </row>
      </sheetData>
      <sheetData sheetId="399">
        <row r="4">
          <cell r="I4">
            <v>140</v>
          </cell>
        </row>
      </sheetData>
      <sheetData sheetId="400">
        <row r="4">
          <cell r="I4">
            <v>57</v>
          </cell>
        </row>
      </sheetData>
      <sheetData sheetId="401">
        <row r="4">
          <cell r="I4">
            <v>71</v>
          </cell>
        </row>
      </sheetData>
      <sheetData sheetId="402">
        <row r="4">
          <cell r="I4">
            <v>91</v>
          </cell>
        </row>
      </sheetData>
      <sheetData sheetId="403">
        <row r="4">
          <cell r="I4">
            <v>101</v>
          </cell>
        </row>
      </sheetData>
      <sheetData sheetId="404">
        <row r="4">
          <cell r="I4">
            <v>55</v>
          </cell>
        </row>
      </sheetData>
      <sheetData sheetId="405">
        <row r="4">
          <cell r="I4">
            <v>78</v>
          </cell>
        </row>
      </sheetData>
      <sheetData sheetId="406">
        <row r="4">
          <cell r="I4">
            <v>85</v>
          </cell>
        </row>
      </sheetData>
      <sheetData sheetId="407">
        <row r="4">
          <cell r="I4">
            <v>43</v>
          </cell>
        </row>
      </sheetData>
      <sheetData sheetId="408">
        <row r="4">
          <cell r="I4">
            <v>295</v>
          </cell>
        </row>
      </sheetData>
      <sheetData sheetId="409">
        <row r="4">
          <cell r="I4">
            <v>245</v>
          </cell>
        </row>
      </sheetData>
      <sheetData sheetId="410">
        <row r="4">
          <cell r="I4">
            <v>915</v>
          </cell>
        </row>
      </sheetData>
      <sheetData sheetId="411">
        <row r="4">
          <cell r="I4">
            <v>380</v>
          </cell>
        </row>
      </sheetData>
      <sheetData sheetId="412">
        <row r="4">
          <cell r="I4">
            <v>620</v>
          </cell>
        </row>
      </sheetData>
      <sheetData sheetId="413">
        <row r="4">
          <cell r="I4">
            <v>1250</v>
          </cell>
        </row>
      </sheetData>
      <sheetData sheetId="414">
        <row r="4">
          <cell r="I4">
            <v>1320</v>
          </cell>
        </row>
      </sheetData>
      <sheetData sheetId="415">
        <row r="4">
          <cell r="I4">
            <v>430</v>
          </cell>
        </row>
      </sheetData>
      <sheetData sheetId="416">
        <row r="4">
          <cell r="I4">
            <v>730</v>
          </cell>
        </row>
      </sheetData>
      <sheetData sheetId="417">
        <row r="4">
          <cell r="I4">
            <v>1300</v>
          </cell>
        </row>
      </sheetData>
      <sheetData sheetId="418">
        <row r="4">
          <cell r="I4">
            <v>68</v>
          </cell>
        </row>
      </sheetData>
      <sheetData sheetId="419">
        <row r="4">
          <cell r="I4">
            <v>230</v>
          </cell>
        </row>
      </sheetData>
      <sheetData sheetId="420">
        <row r="4">
          <cell r="I4">
            <v>164</v>
          </cell>
        </row>
      </sheetData>
      <sheetData sheetId="421">
        <row r="4">
          <cell r="I4">
            <v>238</v>
          </cell>
        </row>
      </sheetData>
      <sheetData sheetId="422">
        <row r="4">
          <cell r="I4">
            <v>311</v>
          </cell>
        </row>
      </sheetData>
      <sheetData sheetId="423">
        <row r="4">
          <cell r="I4">
            <v>389</v>
          </cell>
        </row>
      </sheetData>
      <sheetData sheetId="424">
        <row r="4">
          <cell r="I4">
            <v>466</v>
          </cell>
        </row>
      </sheetData>
      <sheetData sheetId="425">
        <row r="4">
          <cell r="I4">
            <v>614</v>
          </cell>
        </row>
      </sheetData>
      <sheetData sheetId="426">
        <row r="4">
          <cell r="I4">
            <v>784</v>
          </cell>
        </row>
      </sheetData>
      <sheetData sheetId="427">
        <row r="4">
          <cell r="I4">
            <v>902</v>
          </cell>
        </row>
      </sheetData>
      <sheetData sheetId="428">
        <row r="4">
          <cell r="I4">
            <v>194</v>
          </cell>
        </row>
      </sheetData>
      <sheetData sheetId="429">
        <row r="4">
          <cell r="I4">
            <v>265</v>
          </cell>
        </row>
      </sheetData>
      <sheetData sheetId="430">
        <row r="4">
          <cell r="I4">
            <v>336</v>
          </cell>
        </row>
      </sheetData>
      <sheetData sheetId="431">
        <row r="4">
          <cell r="I4">
            <v>407</v>
          </cell>
        </row>
      </sheetData>
      <sheetData sheetId="432">
        <row r="4">
          <cell r="I4">
            <v>560</v>
          </cell>
        </row>
      </sheetData>
      <sheetData sheetId="433">
        <row r="4">
          <cell r="I4">
            <v>194</v>
          </cell>
        </row>
      </sheetData>
      <sheetData sheetId="434">
        <row r="4">
          <cell r="I4">
            <v>265</v>
          </cell>
        </row>
      </sheetData>
      <sheetData sheetId="435">
        <row r="4">
          <cell r="I4">
            <v>336</v>
          </cell>
        </row>
      </sheetData>
      <sheetData sheetId="436">
        <row r="4">
          <cell r="I4">
            <v>407</v>
          </cell>
        </row>
      </sheetData>
      <sheetData sheetId="437">
        <row r="4">
          <cell r="I4">
            <v>560</v>
          </cell>
        </row>
      </sheetData>
      <sheetData sheetId="438">
        <row r="4">
          <cell r="I4">
            <v>1195</v>
          </cell>
        </row>
      </sheetData>
      <sheetData sheetId="439">
        <row r="4">
          <cell r="I4">
            <v>1495</v>
          </cell>
        </row>
      </sheetData>
      <sheetData sheetId="440">
        <row r="4">
          <cell r="I4">
            <v>1595</v>
          </cell>
        </row>
      </sheetData>
      <sheetData sheetId="441">
        <row r="4">
          <cell r="I4">
            <v>1675</v>
          </cell>
        </row>
      </sheetData>
      <sheetData sheetId="442">
        <row r="4">
          <cell r="I4">
            <v>50</v>
          </cell>
        </row>
      </sheetData>
      <sheetData sheetId="443">
        <row r="4">
          <cell r="I4">
            <v>66</v>
          </cell>
        </row>
      </sheetData>
      <sheetData sheetId="444">
        <row r="4">
          <cell r="I4">
            <v>32</v>
          </cell>
        </row>
      </sheetData>
      <sheetData sheetId="445">
        <row r="4">
          <cell r="I4">
            <v>50</v>
          </cell>
        </row>
      </sheetData>
      <sheetData sheetId="446">
        <row r="4">
          <cell r="I4">
            <v>53</v>
          </cell>
        </row>
      </sheetData>
      <sheetData sheetId="447">
        <row r="4">
          <cell r="I4">
            <v>68</v>
          </cell>
        </row>
      </sheetData>
      <sheetData sheetId="448">
        <row r="4">
          <cell r="I4">
            <v>35</v>
          </cell>
        </row>
      </sheetData>
      <sheetData sheetId="449">
        <row r="4">
          <cell r="I4">
            <v>50</v>
          </cell>
        </row>
      </sheetData>
      <sheetData sheetId="450">
        <row r="4">
          <cell r="I4">
            <v>51</v>
          </cell>
        </row>
      </sheetData>
      <sheetData sheetId="451">
        <row r="4">
          <cell r="I4">
            <v>40</v>
          </cell>
        </row>
      </sheetData>
      <sheetData sheetId="452">
        <row r="4">
          <cell r="I4">
            <v>58</v>
          </cell>
        </row>
      </sheetData>
      <sheetData sheetId="453">
        <row r="4">
          <cell r="I4">
            <v>58</v>
          </cell>
        </row>
      </sheetData>
      <sheetData sheetId="454">
        <row r="4">
          <cell r="I4">
            <v>59</v>
          </cell>
        </row>
      </sheetData>
      <sheetData sheetId="455">
        <row r="4">
          <cell r="I4">
            <v>60</v>
          </cell>
        </row>
      </sheetData>
      <sheetData sheetId="456">
        <row r="4">
          <cell r="I4">
            <v>61</v>
          </cell>
        </row>
      </sheetData>
      <sheetData sheetId="457">
        <row r="4">
          <cell r="I4">
            <v>62</v>
          </cell>
        </row>
      </sheetData>
      <sheetData sheetId="458">
        <row r="4">
          <cell r="I4">
            <v>63</v>
          </cell>
        </row>
      </sheetData>
      <sheetData sheetId="459">
        <row r="4">
          <cell r="I4">
            <v>64</v>
          </cell>
        </row>
      </sheetData>
      <sheetData sheetId="460">
        <row r="4">
          <cell r="I4">
            <v>65</v>
          </cell>
        </row>
      </sheetData>
      <sheetData sheetId="461">
        <row r="4">
          <cell r="I4">
            <v>66</v>
          </cell>
        </row>
      </sheetData>
      <sheetData sheetId="462">
        <row r="4">
          <cell r="I4">
            <v>51</v>
          </cell>
        </row>
      </sheetData>
      <sheetData sheetId="463">
        <row r="4">
          <cell r="I4">
            <v>130</v>
          </cell>
        </row>
      </sheetData>
      <sheetData sheetId="464">
        <row r="4">
          <cell r="I4">
            <v>175</v>
          </cell>
        </row>
      </sheetData>
      <sheetData sheetId="465">
        <row r="4">
          <cell r="I4">
            <v>220</v>
          </cell>
        </row>
      </sheetData>
      <sheetData sheetId="466">
        <row r="4">
          <cell r="I4">
            <v>136</v>
          </cell>
        </row>
      </sheetData>
      <sheetData sheetId="467">
        <row r="4">
          <cell r="I4">
            <v>180</v>
          </cell>
        </row>
      </sheetData>
      <sheetData sheetId="468">
        <row r="4">
          <cell r="I4">
            <v>225</v>
          </cell>
        </row>
      </sheetData>
      <sheetData sheetId="469">
        <row r="4">
          <cell r="I4">
            <v>166</v>
          </cell>
        </row>
      </sheetData>
      <sheetData sheetId="470">
        <row r="4">
          <cell r="I4">
            <v>140</v>
          </cell>
        </row>
      </sheetData>
      <sheetData sheetId="471">
        <row r="4">
          <cell r="I4">
            <v>180</v>
          </cell>
        </row>
      </sheetData>
      <sheetData sheetId="472">
        <row r="4">
          <cell r="I4">
            <v>223</v>
          </cell>
        </row>
      </sheetData>
      <sheetData sheetId="473">
        <row r="4">
          <cell r="I4">
            <v>150</v>
          </cell>
        </row>
      </sheetData>
      <sheetData sheetId="474">
        <row r="4">
          <cell r="I4">
            <v>195</v>
          </cell>
        </row>
      </sheetData>
      <sheetData sheetId="475">
        <row r="4">
          <cell r="I4">
            <v>228</v>
          </cell>
        </row>
      </sheetData>
      <sheetData sheetId="476">
        <row r="4">
          <cell r="I4">
            <v>4</v>
          </cell>
        </row>
      </sheetData>
      <sheetData sheetId="477">
        <row r="4">
          <cell r="I4">
            <v>2</v>
          </cell>
        </row>
      </sheetData>
      <sheetData sheetId="478">
        <row r="4">
          <cell r="I4">
            <v>2</v>
          </cell>
        </row>
      </sheetData>
      <sheetData sheetId="479"/>
      <sheetData sheetId="480">
        <row r="4">
          <cell r="I4">
            <v>3</v>
          </cell>
        </row>
      </sheetData>
      <sheetData sheetId="481">
        <row r="4">
          <cell r="I4">
            <v>7</v>
          </cell>
        </row>
      </sheetData>
      <sheetData sheetId="482">
        <row r="4">
          <cell r="I4">
            <v>3.6</v>
          </cell>
        </row>
      </sheetData>
      <sheetData sheetId="483"/>
      <sheetData sheetId="484"/>
      <sheetData sheetId="485">
        <row r="4">
          <cell r="I4">
            <v>27</v>
          </cell>
        </row>
      </sheetData>
      <sheetData sheetId="486">
        <row r="4">
          <cell r="I4">
            <v>21</v>
          </cell>
        </row>
      </sheetData>
      <sheetData sheetId="487">
        <row r="4">
          <cell r="I4">
            <v>19</v>
          </cell>
        </row>
      </sheetData>
      <sheetData sheetId="488"/>
      <sheetData sheetId="489">
        <row r="4">
          <cell r="I4">
            <v>18</v>
          </cell>
        </row>
      </sheetData>
      <sheetData sheetId="490">
        <row r="4">
          <cell r="I4">
            <v>37</v>
          </cell>
        </row>
      </sheetData>
      <sheetData sheetId="491">
        <row r="4">
          <cell r="I4">
            <v>23</v>
          </cell>
        </row>
      </sheetData>
      <sheetData sheetId="492">
        <row r="4">
          <cell r="I4">
            <v>24</v>
          </cell>
        </row>
      </sheetData>
      <sheetData sheetId="493">
        <row r="4">
          <cell r="I4">
            <v>26</v>
          </cell>
        </row>
      </sheetData>
      <sheetData sheetId="494">
        <row r="4">
          <cell r="I4">
            <v>32</v>
          </cell>
        </row>
      </sheetData>
      <sheetData sheetId="495">
        <row r="4">
          <cell r="I4">
            <v>33</v>
          </cell>
        </row>
      </sheetData>
      <sheetData sheetId="496">
        <row r="4">
          <cell r="I4">
            <v>40</v>
          </cell>
        </row>
      </sheetData>
      <sheetData sheetId="497">
        <row r="4">
          <cell r="I4">
            <v>26</v>
          </cell>
        </row>
      </sheetData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>
        <row r="4">
          <cell r="I4">
            <v>180</v>
          </cell>
        </row>
      </sheetData>
      <sheetData sheetId="508"/>
      <sheetData sheetId="509"/>
      <sheetData sheetId="510"/>
      <sheetData sheetId="511">
        <row r="4">
          <cell r="I4">
            <v>200</v>
          </cell>
        </row>
      </sheetData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>
        <row r="4">
          <cell r="I4">
            <v>89</v>
          </cell>
        </row>
      </sheetData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90"/>
  <sheetViews>
    <sheetView tabSelected="1" view="pageBreakPreview" zoomScaleSheetLayoutView="100" workbookViewId="0">
      <selection activeCell="B518" sqref="B518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3"/>
      <c r="M1" s="4"/>
      <c r="N1" s="4"/>
      <c r="O1" s="4"/>
      <c r="P1" s="5"/>
      <c r="Q1" s="4"/>
      <c r="R1" s="4"/>
      <c r="S1" s="4"/>
      <c r="T1" s="6"/>
      <c r="U1" s="7"/>
      <c r="V1" s="4"/>
    </row>
    <row r="2" spans="1:22" ht="38.25" customHeight="1">
      <c r="A2" s="1"/>
      <c r="B2" s="1"/>
      <c r="C2" s="1"/>
      <c r="D2" s="1"/>
      <c r="E2" s="1"/>
      <c r="F2" s="1"/>
      <c r="G2" s="1"/>
      <c r="H2" s="1"/>
      <c r="I2" s="1"/>
      <c r="J2" s="8"/>
      <c r="M2" s="4"/>
      <c r="N2" s="9" t="s">
        <v>0</v>
      </c>
      <c r="O2" s="4"/>
      <c r="P2" s="5"/>
      <c r="Q2" s="4"/>
      <c r="R2" s="10"/>
      <c r="S2" s="4"/>
      <c r="T2" s="4"/>
      <c r="U2" s="4"/>
      <c r="V2" s="4"/>
    </row>
    <row r="3" spans="1:22" ht="35.1" customHeight="1">
      <c r="A3" s="11" t="s">
        <v>1</v>
      </c>
      <c r="B3" s="11"/>
      <c r="C3" s="12"/>
      <c r="D3" s="13"/>
      <c r="E3" s="1"/>
      <c r="F3" s="1"/>
      <c r="G3" s="1"/>
      <c r="H3" s="1"/>
      <c r="I3" s="14" t="s">
        <v>2</v>
      </c>
      <c r="J3" s="8"/>
      <c r="M3" s="4"/>
      <c r="N3" s="9">
        <v>1.21</v>
      </c>
      <c r="O3" s="4"/>
      <c r="P3" s="5"/>
      <c r="Q3" s="4"/>
      <c r="R3" s="10"/>
      <c r="S3" s="4"/>
      <c r="T3" s="4"/>
      <c r="U3" s="4"/>
      <c r="V3" s="4"/>
    </row>
    <row r="4" spans="1:22" ht="20.100000000000001" customHeight="1">
      <c r="A4" s="15" t="s">
        <v>3</v>
      </c>
      <c r="B4" s="16"/>
      <c r="C4" s="16"/>
      <c r="D4" s="16"/>
      <c r="E4" s="16"/>
      <c r="F4" s="16"/>
      <c r="G4" s="16"/>
      <c r="H4" s="16"/>
      <c r="I4" s="16"/>
      <c r="J4" s="17"/>
      <c r="K4" s="18"/>
      <c r="L4" s="18"/>
      <c r="M4" s="18"/>
      <c r="O4" s="18"/>
      <c r="P4" s="18"/>
      <c r="Q4" s="18"/>
      <c r="R4" s="18"/>
      <c r="S4" s="4"/>
      <c r="T4" s="4"/>
      <c r="U4" s="4"/>
      <c r="V4" s="4"/>
    </row>
    <row r="5" spans="1:22" ht="20.100000000000001" customHeight="1">
      <c r="A5" s="19" t="s">
        <v>4</v>
      </c>
      <c r="B5" s="20"/>
      <c r="C5" s="20"/>
      <c r="D5" s="20"/>
      <c r="E5" s="20"/>
      <c r="F5" s="20"/>
      <c r="G5" s="20"/>
      <c r="H5" s="20"/>
      <c r="I5" s="20"/>
      <c r="J5" s="21"/>
      <c r="K5" s="22"/>
      <c r="L5" s="22"/>
      <c r="M5" s="22"/>
      <c r="N5" s="22"/>
      <c r="O5" s="22"/>
      <c r="P5" s="22"/>
      <c r="Q5" s="22"/>
      <c r="R5" s="22"/>
      <c r="S5" s="4"/>
      <c r="T5" s="4"/>
      <c r="U5" s="4"/>
      <c r="V5" s="4"/>
    </row>
    <row r="6" spans="1:22" ht="20.100000000000001" customHeight="1">
      <c r="A6" s="142" t="s">
        <v>5</v>
      </c>
      <c r="B6" s="143"/>
      <c r="C6" s="143"/>
      <c r="D6" s="143"/>
      <c r="E6" s="143"/>
      <c r="F6" s="143"/>
      <c r="G6" s="143"/>
      <c r="H6" s="143"/>
      <c r="I6" s="143"/>
      <c r="J6" s="144"/>
      <c r="K6" s="23"/>
      <c r="L6" s="23"/>
      <c r="M6" s="23"/>
      <c r="N6" s="23"/>
      <c r="O6" s="23"/>
      <c r="P6" s="23"/>
      <c r="Q6" s="23"/>
      <c r="R6" s="23"/>
      <c r="S6" s="4"/>
      <c r="T6" s="4"/>
      <c r="U6" s="4"/>
      <c r="V6" s="4"/>
    </row>
    <row r="7" spans="1:22" ht="20.100000000000001" customHeight="1">
      <c r="A7" s="15" t="s">
        <v>6</v>
      </c>
      <c r="B7" s="16"/>
      <c r="C7" s="16"/>
      <c r="D7" s="16"/>
      <c r="E7" s="16"/>
      <c r="F7" s="16"/>
      <c r="G7" s="16"/>
      <c r="H7" s="16"/>
      <c r="I7" s="16"/>
      <c r="J7" s="17"/>
      <c r="K7" s="18"/>
      <c r="L7" s="18"/>
      <c r="M7" s="18"/>
      <c r="N7" s="18"/>
      <c r="O7" s="18"/>
      <c r="P7" s="18"/>
      <c r="Q7" s="18"/>
      <c r="R7" s="18"/>
      <c r="S7" s="4"/>
      <c r="T7" s="4"/>
      <c r="U7" s="4"/>
      <c r="V7" s="4"/>
    </row>
    <row r="8" spans="1:22" ht="20.100000000000001" customHeight="1">
      <c r="A8" s="19" t="s">
        <v>7</v>
      </c>
      <c r="B8" s="20"/>
      <c r="C8" s="20"/>
      <c r="D8" s="20"/>
      <c r="E8" s="20"/>
      <c r="F8" s="20"/>
      <c r="G8" s="20"/>
      <c r="H8" s="20"/>
      <c r="I8" s="20"/>
      <c r="J8" s="21"/>
      <c r="K8" s="22"/>
      <c r="L8" s="22"/>
      <c r="M8" s="22"/>
      <c r="N8" s="22"/>
      <c r="O8" s="22"/>
      <c r="P8" s="22"/>
      <c r="Q8" s="22"/>
      <c r="R8" s="22"/>
      <c r="S8" s="4"/>
      <c r="T8" s="4"/>
      <c r="U8" s="4"/>
      <c r="V8" s="4"/>
    </row>
    <row r="9" spans="1:22" ht="20.100000000000001" customHeight="1">
      <c r="A9" s="142" t="s">
        <v>8</v>
      </c>
      <c r="B9" s="143"/>
      <c r="C9" s="143"/>
      <c r="D9" s="143"/>
      <c r="E9" s="143"/>
      <c r="F9" s="143"/>
      <c r="G9" s="143"/>
      <c r="H9" s="143"/>
      <c r="I9" s="143"/>
      <c r="J9" s="144"/>
      <c r="K9" s="23"/>
      <c r="L9" s="23"/>
      <c r="M9" s="23"/>
      <c r="N9" s="23"/>
      <c r="O9" s="23"/>
      <c r="P9" s="23"/>
      <c r="Q9" s="23"/>
      <c r="R9" s="23"/>
      <c r="S9" s="4"/>
      <c r="T9" s="4"/>
      <c r="U9" s="4"/>
      <c r="V9" s="4"/>
    </row>
    <row r="10" spans="1:22" ht="20.100000000000001" customHeight="1">
      <c r="A10" s="15" t="s">
        <v>9</v>
      </c>
      <c r="B10" s="16"/>
      <c r="C10" s="16"/>
      <c r="D10" s="16"/>
      <c r="E10" s="16"/>
      <c r="F10" s="16"/>
      <c r="G10" s="16"/>
      <c r="H10" s="16"/>
      <c r="I10" s="16"/>
      <c r="J10" s="17"/>
      <c r="K10" s="22"/>
      <c r="L10" s="22"/>
      <c r="M10" s="22"/>
      <c r="N10" s="22"/>
      <c r="O10" s="22"/>
      <c r="P10" s="22"/>
      <c r="Q10" s="22"/>
      <c r="R10" s="22"/>
      <c r="S10" s="4"/>
      <c r="T10" s="4"/>
      <c r="U10" s="4"/>
      <c r="V10" s="4"/>
    </row>
    <row r="11" spans="1:22" ht="20.100000000000001" customHeight="1">
      <c r="A11" s="1"/>
      <c r="B11" s="1"/>
      <c r="C11" s="1"/>
      <c r="D11" s="1"/>
      <c r="E11" s="1"/>
      <c r="F11" s="24" t="s">
        <v>10</v>
      </c>
      <c r="G11" s="25"/>
      <c r="H11" s="25"/>
      <c r="I11" s="26">
        <v>43282</v>
      </c>
      <c r="J11" s="27"/>
      <c r="K11" s="28"/>
      <c r="L11" s="28"/>
      <c r="M11" s="4"/>
      <c r="N11" s="29"/>
      <c r="O11" s="4"/>
      <c r="P11" s="4"/>
      <c r="Q11" s="4"/>
      <c r="R11" s="30"/>
      <c r="S11" s="4"/>
      <c r="T11" s="4"/>
      <c r="U11" s="4"/>
      <c r="V11" s="4"/>
    </row>
    <row r="12" spans="1:22" ht="26.1" customHeight="1">
      <c r="A12" s="31" t="s">
        <v>11</v>
      </c>
      <c r="B12" s="32" t="s">
        <v>12</v>
      </c>
      <c r="C12" s="32" t="s">
        <v>13</v>
      </c>
      <c r="D12" s="32" t="s">
        <v>14</v>
      </c>
      <c r="E12" s="33" t="s">
        <v>15</v>
      </c>
      <c r="F12" s="34" t="str">
        <f>$N$2</f>
        <v xml:space="preserve">  Cena       s DPH</v>
      </c>
      <c r="G12" s="34" t="s">
        <v>16</v>
      </c>
      <c r="H12" s="34" t="s">
        <v>17</v>
      </c>
      <c r="I12" s="34" t="s">
        <v>18</v>
      </c>
      <c r="J12" s="34" t="s">
        <v>19</v>
      </c>
      <c r="M12" s="35"/>
      <c r="N12" s="36"/>
      <c r="O12" s="36"/>
      <c r="P12" s="37"/>
      <c r="Q12" s="38"/>
      <c r="R12" s="4"/>
      <c r="S12" s="36"/>
      <c r="T12" s="36"/>
      <c r="U12" s="39"/>
      <c r="V12" s="40"/>
    </row>
    <row r="13" spans="1:22" ht="12.95" customHeight="1">
      <c r="A13" s="41" t="s">
        <v>20</v>
      </c>
      <c r="B13" s="42" t="s">
        <v>21</v>
      </c>
      <c r="C13" s="42" t="s">
        <v>22</v>
      </c>
      <c r="D13" s="43" t="s">
        <v>23</v>
      </c>
      <c r="E13" s="44">
        <f>[1]SU!I4</f>
        <v>12.8</v>
      </c>
      <c r="F13" s="45">
        <f t="shared" ref="F13:F73" si="0">ROUND(E13*$N$3,2)</f>
        <v>15.49</v>
      </c>
      <c r="G13" s="46" t="s">
        <v>24</v>
      </c>
      <c r="H13" s="47">
        <v>100</v>
      </c>
      <c r="I13" s="48">
        <v>8595614700016</v>
      </c>
      <c r="J13" s="49"/>
      <c r="R13" s="4"/>
      <c r="S13" s="4"/>
      <c r="T13" s="50"/>
      <c r="U13" s="51"/>
      <c r="V13" s="52"/>
    </row>
    <row r="14" spans="1:22" ht="12.95" customHeight="1">
      <c r="A14" s="41" t="s">
        <v>25</v>
      </c>
      <c r="B14" s="42" t="s">
        <v>26</v>
      </c>
      <c r="C14" s="42" t="s">
        <v>22</v>
      </c>
      <c r="D14" s="43" t="s">
        <v>27</v>
      </c>
      <c r="E14" s="44">
        <f>[1]SUA!I4</f>
        <v>9.9</v>
      </c>
      <c r="F14" s="45">
        <f t="shared" si="0"/>
        <v>11.98</v>
      </c>
      <c r="G14" s="46" t="s">
        <v>24</v>
      </c>
      <c r="H14" s="47">
        <v>100</v>
      </c>
      <c r="I14" s="48">
        <v>8595614700054</v>
      </c>
      <c r="J14" s="49"/>
      <c r="R14" s="4"/>
      <c r="S14" s="4"/>
      <c r="T14" s="50"/>
      <c r="U14" s="51"/>
      <c r="V14" s="52"/>
    </row>
    <row r="15" spans="1:22" ht="12.95" customHeight="1">
      <c r="A15" s="41" t="s">
        <v>28</v>
      </c>
      <c r="B15" s="42" t="s">
        <v>29</v>
      </c>
      <c r="C15" s="42" t="s">
        <v>22</v>
      </c>
      <c r="D15" s="43" t="s">
        <v>30</v>
      </c>
      <c r="E15" s="44">
        <f>[1]SUB!I4</f>
        <v>10.199999999999999</v>
      </c>
      <c r="F15" s="45">
        <f t="shared" si="0"/>
        <v>12.34</v>
      </c>
      <c r="G15" s="46" t="s">
        <v>24</v>
      </c>
      <c r="H15" s="47">
        <v>100</v>
      </c>
      <c r="I15" s="48">
        <v>8595614700108</v>
      </c>
      <c r="J15" s="49"/>
      <c r="R15" s="4"/>
      <c r="S15" s="4"/>
      <c r="T15" s="50"/>
      <c r="U15" s="51"/>
      <c r="V15" s="52"/>
    </row>
    <row r="16" spans="1:22" ht="12.95" customHeight="1">
      <c r="A16" s="41" t="s">
        <v>31</v>
      </c>
      <c r="B16" s="42" t="s">
        <v>32</v>
      </c>
      <c r="C16" s="42" t="s">
        <v>22</v>
      </c>
      <c r="D16" s="43" t="s">
        <v>33</v>
      </c>
      <c r="E16" s="44">
        <f>[1]SUBz!I4</f>
        <v>12.6</v>
      </c>
      <c r="F16" s="45">
        <f t="shared" si="0"/>
        <v>15.25</v>
      </c>
      <c r="G16" s="46" t="s">
        <v>24</v>
      </c>
      <c r="H16" s="47">
        <v>100</v>
      </c>
      <c r="I16" s="48">
        <v>8595614709354</v>
      </c>
      <c r="J16" s="49"/>
      <c r="R16" s="4"/>
      <c r="S16" s="4"/>
      <c r="T16" s="50"/>
      <c r="U16" s="51"/>
      <c r="V16" s="52"/>
    </row>
    <row r="17" spans="1:22" ht="12.95" customHeight="1">
      <c r="A17" s="41" t="s">
        <v>34</v>
      </c>
      <c r="B17" s="42" t="s">
        <v>35</v>
      </c>
      <c r="C17" s="42" t="s">
        <v>22</v>
      </c>
      <c r="D17" s="43" t="s">
        <v>36</v>
      </c>
      <c r="E17" s="44">
        <f>[1]SS!I4</f>
        <v>9.1999999999999993</v>
      </c>
      <c r="F17" s="45">
        <f t="shared" si="0"/>
        <v>11.13</v>
      </c>
      <c r="G17" s="46" t="s">
        <v>24</v>
      </c>
      <c r="H17" s="47">
        <v>150</v>
      </c>
      <c r="I17" s="48">
        <v>8595614700207</v>
      </c>
      <c r="J17" s="49"/>
      <c r="R17" s="4"/>
      <c r="S17" s="4"/>
      <c r="T17" s="50"/>
      <c r="U17" s="51"/>
      <c r="V17" s="52"/>
    </row>
    <row r="18" spans="1:22" ht="12.95" customHeight="1">
      <c r="A18" s="41" t="s">
        <v>37</v>
      </c>
      <c r="B18" s="42" t="s">
        <v>38</v>
      </c>
      <c r="C18" s="42" t="s">
        <v>22</v>
      </c>
      <c r="D18" s="43" t="s">
        <v>39</v>
      </c>
      <c r="E18" s="44">
        <f>[1]SSp!I4</f>
        <v>12</v>
      </c>
      <c r="F18" s="45">
        <f t="shared" si="0"/>
        <v>14.52</v>
      </c>
      <c r="G18" s="46" t="s">
        <v>24</v>
      </c>
      <c r="H18" s="47">
        <v>100</v>
      </c>
      <c r="I18" s="48">
        <v>8595614700252</v>
      </c>
      <c r="J18" s="49"/>
      <c r="R18" s="4"/>
      <c r="S18" s="4"/>
      <c r="T18" s="50"/>
      <c r="U18" s="51"/>
      <c r="V18" s="52"/>
    </row>
    <row r="19" spans="1:22" ht="12.95" customHeight="1">
      <c r="A19" s="41" t="s">
        <v>40</v>
      </c>
      <c r="B19" s="42" t="s">
        <v>41</v>
      </c>
      <c r="C19" s="42" t="s">
        <v>22</v>
      </c>
      <c r="D19" s="43" t="s">
        <v>42</v>
      </c>
      <c r="E19" s="44">
        <f>[1]SZa!I4</f>
        <v>31</v>
      </c>
      <c r="F19" s="45">
        <f t="shared" si="0"/>
        <v>37.51</v>
      </c>
      <c r="G19" s="46" t="s">
        <v>24</v>
      </c>
      <c r="H19" s="47">
        <v>100</v>
      </c>
      <c r="I19" s="48">
        <v>8595614700306</v>
      </c>
      <c r="J19" s="49"/>
      <c r="R19" s="4"/>
      <c r="S19" s="4"/>
      <c r="T19" s="50"/>
      <c r="U19" s="51"/>
      <c r="V19" s="52"/>
    </row>
    <row r="20" spans="1:22" ht="12.95" customHeight="1">
      <c r="A20" s="41" t="s">
        <v>43</v>
      </c>
      <c r="B20" s="42" t="s">
        <v>44</v>
      </c>
      <c r="C20" s="42" t="s">
        <v>22</v>
      </c>
      <c r="D20" s="43" t="s">
        <v>45</v>
      </c>
      <c r="E20" s="44">
        <f>[1]SZb!I4</f>
        <v>42</v>
      </c>
      <c r="F20" s="45">
        <f t="shared" si="0"/>
        <v>50.82</v>
      </c>
      <c r="G20" s="46" t="s">
        <v>24</v>
      </c>
      <c r="H20" s="47">
        <v>100</v>
      </c>
      <c r="I20" s="48">
        <v>8595614700351</v>
      </c>
      <c r="J20" s="49"/>
      <c r="R20" s="4"/>
      <c r="S20" s="4"/>
      <c r="T20" s="50"/>
      <c r="U20" s="51"/>
      <c r="V20" s="52"/>
    </row>
    <row r="21" spans="1:22" ht="12.95" customHeight="1">
      <c r="A21" s="41" t="s">
        <v>46</v>
      </c>
      <c r="B21" s="42" t="s">
        <v>44</v>
      </c>
      <c r="C21" s="42" t="s">
        <v>22</v>
      </c>
      <c r="D21" s="43" t="s">
        <v>47</v>
      </c>
      <c r="E21" s="44">
        <f>[1]SZc!I4</f>
        <v>31</v>
      </c>
      <c r="F21" s="45">
        <f t="shared" si="0"/>
        <v>37.51</v>
      </c>
      <c r="G21" s="46" t="s">
        <v>24</v>
      </c>
      <c r="H21" s="47">
        <v>100</v>
      </c>
      <c r="I21" s="48">
        <v>8595614700405</v>
      </c>
      <c r="J21" s="49"/>
      <c r="R21" s="4"/>
      <c r="S21" s="4"/>
      <c r="T21" s="50"/>
      <c r="U21" s="51"/>
      <c r="V21" s="52"/>
    </row>
    <row r="22" spans="1:22" ht="12.95" customHeight="1">
      <c r="A22" s="41" t="s">
        <v>48</v>
      </c>
      <c r="B22" s="42" t="s">
        <v>49</v>
      </c>
      <c r="C22" s="42" t="s">
        <v>22</v>
      </c>
      <c r="D22" s="43" t="s">
        <v>50</v>
      </c>
      <c r="E22" s="44">
        <f>[1]SP!I4</f>
        <v>12.3</v>
      </c>
      <c r="F22" s="45">
        <f t="shared" si="0"/>
        <v>14.88</v>
      </c>
      <c r="G22" s="46" t="s">
        <v>24</v>
      </c>
      <c r="H22" s="47">
        <v>100</v>
      </c>
      <c r="I22" s="48">
        <v>8595614700450</v>
      </c>
      <c r="J22" s="49"/>
      <c r="R22" s="4"/>
      <c r="S22" s="4"/>
      <c r="T22" s="50"/>
      <c r="U22" s="51"/>
      <c r="V22" s="52"/>
    </row>
    <row r="23" spans="1:22" ht="12.95" customHeight="1">
      <c r="A23" s="41" t="s">
        <v>51</v>
      </c>
      <c r="B23" s="42" t="s">
        <v>49</v>
      </c>
      <c r="C23" s="42" t="s">
        <v>22</v>
      </c>
      <c r="D23" s="43" t="s">
        <v>52</v>
      </c>
      <c r="E23" s="44">
        <f>[1]SPb!I4</f>
        <v>12.5</v>
      </c>
      <c r="F23" s="45">
        <f t="shared" si="0"/>
        <v>15.13</v>
      </c>
      <c r="G23" s="46" t="s">
        <v>24</v>
      </c>
      <c r="H23" s="47">
        <v>50</v>
      </c>
      <c r="I23" s="48">
        <v>8595614700504</v>
      </c>
      <c r="J23" s="49"/>
      <c r="R23" s="4"/>
      <c r="S23" s="4"/>
      <c r="T23" s="50"/>
      <c r="U23" s="51"/>
      <c r="V23" s="52"/>
    </row>
    <row r="24" spans="1:22" ht="12.95" customHeight="1">
      <c r="A24" s="41" t="s">
        <v>53</v>
      </c>
      <c r="B24" s="42" t="s">
        <v>49</v>
      </c>
      <c r="C24" s="42" t="s">
        <v>22</v>
      </c>
      <c r="D24" s="43" t="s">
        <v>54</v>
      </c>
      <c r="E24" s="44">
        <f>[1]SPc!I4</f>
        <v>13.2</v>
      </c>
      <c r="F24" s="45">
        <f t="shared" si="0"/>
        <v>15.97</v>
      </c>
      <c r="G24" s="46" t="s">
        <v>24</v>
      </c>
      <c r="H24" s="47">
        <v>100</v>
      </c>
      <c r="I24" s="48">
        <v>8595614708500</v>
      </c>
      <c r="J24" s="49"/>
      <c r="R24" s="4"/>
      <c r="S24" s="4"/>
      <c r="T24" s="50"/>
      <c r="U24" s="51"/>
      <c r="V24" s="52"/>
    </row>
    <row r="25" spans="1:22" ht="12.95" customHeight="1">
      <c r="A25" s="41" t="s">
        <v>55</v>
      </c>
      <c r="B25" s="42" t="s">
        <v>49</v>
      </c>
      <c r="C25" s="42" t="s">
        <v>22</v>
      </c>
      <c r="D25" s="43" t="s">
        <v>56</v>
      </c>
      <c r="E25" s="44">
        <f>[1]SPd!I4</f>
        <v>15.6</v>
      </c>
      <c r="F25" s="45">
        <f t="shared" si="0"/>
        <v>18.88</v>
      </c>
      <c r="G25" s="46" t="s">
        <v>24</v>
      </c>
      <c r="H25" s="47">
        <v>100</v>
      </c>
      <c r="I25" s="48">
        <v>8595614708555</v>
      </c>
      <c r="J25" s="49"/>
      <c r="R25" s="4"/>
      <c r="S25" s="4"/>
      <c r="T25" s="50"/>
      <c r="U25" s="51"/>
      <c r="V25" s="52"/>
    </row>
    <row r="26" spans="1:22" ht="12.95" customHeight="1">
      <c r="A26" s="41" t="s">
        <v>57</v>
      </c>
      <c r="B26" s="42" t="s">
        <v>49</v>
      </c>
      <c r="C26" s="42" t="s">
        <v>22</v>
      </c>
      <c r="D26" s="43" t="s">
        <v>58</v>
      </c>
      <c r="E26" s="44">
        <f>[1]SPe!I4</f>
        <v>18.7</v>
      </c>
      <c r="F26" s="45">
        <f t="shared" si="0"/>
        <v>22.63</v>
      </c>
      <c r="G26" s="46" t="s">
        <v>24</v>
      </c>
      <c r="H26" s="47">
        <v>100</v>
      </c>
      <c r="I26" s="48">
        <v>8595614708609</v>
      </c>
      <c r="J26" s="49"/>
      <c r="R26" s="4"/>
      <c r="S26" s="4"/>
      <c r="T26" s="50"/>
      <c r="U26" s="51"/>
      <c r="V26" s="52"/>
    </row>
    <row r="27" spans="1:22" ht="12.95" customHeight="1">
      <c r="A27" s="41" t="s">
        <v>59</v>
      </c>
      <c r="B27" s="42" t="s">
        <v>60</v>
      </c>
      <c r="C27" s="42" t="s">
        <v>22</v>
      </c>
      <c r="D27" s="43" t="s">
        <v>61</v>
      </c>
      <c r="E27" s="44">
        <f>[1]SK!I4</f>
        <v>20.399999999999999</v>
      </c>
      <c r="F27" s="45">
        <f t="shared" si="0"/>
        <v>24.68</v>
      </c>
      <c r="G27" s="46" t="s">
        <v>24</v>
      </c>
      <c r="H27" s="47">
        <v>50</v>
      </c>
      <c r="I27" s="48">
        <v>8595614700559</v>
      </c>
      <c r="J27" s="49"/>
      <c r="R27" s="4"/>
      <c r="S27" s="4"/>
      <c r="T27" s="50"/>
      <c r="U27" s="51"/>
      <c r="V27" s="52"/>
    </row>
    <row r="28" spans="1:22" ht="12.95" customHeight="1">
      <c r="A28" s="41" t="s">
        <v>62</v>
      </c>
      <c r="B28" s="42" t="s">
        <v>63</v>
      </c>
      <c r="C28" s="42" t="s">
        <v>22</v>
      </c>
      <c r="D28" s="43" t="s">
        <v>64</v>
      </c>
      <c r="E28" s="44">
        <f>'[1]SK+1'!I4</f>
        <v>26.2</v>
      </c>
      <c r="F28" s="45">
        <f t="shared" si="0"/>
        <v>31.7</v>
      </c>
      <c r="G28" s="46" t="s">
        <v>24</v>
      </c>
      <c r="H28" s="47">
        <v>50</v>
      </c>
      <c r="I28" s="48">
        <v>8595614700603</v>
      </c>
      <c r="J28" s="49"/>
      <c r="R28" s="4"/>
      <c r="S28" s="4"/>
      <c r="T28" s="50"/>
      <c r="U28" s="51"/>
      <c r="V28" s="52"/>
    </row>
    <row r="29" spans="1:22" ht="12.95" customHeight="1">
      <c r="A29" s="41" t="s">
        <v>65</v>
      </c>
      <c r="B29" s="42" t="s">
        <v>66</v>
      </c>
      <c r="C29" s="42" t="s">
        <v>22</v>
      </c>
      <c r="D29" s="43" t="s">
        <v>67</v>
      </c>
      <c r="E29" s="44">
        <f>'[1]SK E'!I4</f>
        <v>16.8</v>
      </c>
      <c r="F29" s="45">
        <f t="shared" si="0"/>
        <v>20.329999999999998</v>
      </c>
      <c r="G29" s="46" t="s">
        <v>24</v>
      </c>
      <c r="H29" s="47">
        <v>50</v>
      </c>
      <c r="I29" s="48">
        <v>8595614700658</v>
      </c>
      <c r="J29" s="49"/>
      <c r="R29" s="4"/>
      <c r="S29" s="4"/>
      <c r="T29" s="50"/>
      <c r="U29" s="51"/>
      <c r="V29" s="52"/>
    </row>
    <row r="30" spans="1:22" ht="12.95" customHeight="1">
      <c r="A30" s="41" t="s">
        <v>68</v>
      </c>
      <c r="B30" s="42" t="s">
        <v>69</v>
      </c>
      <c r="C30" s="42" t="s">
        <v>22</v>
      </c>
      <c r="D30" s="43" t="s">
        <v>70</v>
      </c>
      <c r="E30" s="44">
        <f>'[1]SK+1 E'!I4</f>
        <v>22.2</v>
      </c>
      <c r="F30" s="45">
        <f t="shared" si="0"/>
        <v>26.86</v>
      </c>
      <c r="G30" s="46" t="s">
        <v>24</v>
      </c>
      <c r="H30" s="47">
        <v>50</v>
      </c>
      <c r="I30" s="48">
        <v>8595614700702</v>
      </c>
      <c r="J30" s="49"/>
      <c r="R30" s="4"/>
      <c r="S30" s="4"/>
      <c r="T30" s="50"/>
      <c r="U30" s="51"/>
      <c r="V30" s="52"/>
    </row>
    <row r="31" spans="1:22" ht="12.95" customHeight="1">
      <c r="A31" s="41" t="s">
        <v>71</v>
      </c>
      <c r="B31" s="42" t="s">
        <v>72</v>
      </c>
      <c r="C31" s="42" t="s">
        <v>22</v>
      </c>
      <c r="D31" s="43" t="s">
        <v>73</v>
      </c>
      <c r="E31" s="44">
        <f>[1]SKd!I4</f>
        <v>23</v>
      </c>
      <c r="F31" s="45">
        <f t="shared" si="0"/>
        <v>27.83</v>
      </c>
      <c r="G31" s="46" t="s">
        <v>24</v>
      </c>
      <c r="H31" s="47">
        <v>50</v>
      </c>
      <c r="I31" s="48">
        <v>8595614700757</v>
      </c>
      <c r="J31" s="49"/>
      <c r="R31" s="4"/>
      <c r="S31" s="4"/>
      <c r="T31" s="50"/>
      <c r="U31" s="51"/>
      <c r="V31" s="52"/>
    </row>
    <row r="32" spans="1:22" ht="12.95" customHeight="1">
      <c r="A32" s="41" t="s">
        <v>74</v>
      </c>
      <c r="B32" s="42" t="s">
        <v>60</v>
      </c>
      <c r="C32" s="42" t="s">
        <v>22</v>
      </c>
      <c r="D32" s="43" t="s">
        <v>75</v>
      </c>
      <c r="E32" s="44">
        <f>[1]SKv!I4</f>
        <v>42</v>
      </c>
      <c r="F32" s="45">
        <f t="shared" si="0"/>
        <v>50.82</v>
      </c>
      <c r="G32" s="46" t="s">
        <v>24</v>
      </c>
      <c r="H32" s="47">
        <v>50</v>
      </c>
      <c r="I32" s="48">
        <v>8595614700801</v>
      </c>
      <c r="J32" s="49"/>
      <c r="R32" s="4"/>
      <c r="S32" s="4"/>
      <c r="T32" s="50"/>
      <c r="U32" s="51"/>
      <c r="V32" s="52"/>
    </row>
    <row r="33" spans="1:22" ht="12.95" customHeight="1">
      <c r="A33" s="41" t="s">
        <v>76</v>
      </c>
      <c r="B33" s="42" t="s">
        <v>77</v>
      </c>
      <c r="C33" s="42" t="s">
        <v>22</v>
      </c>
      <c r="D33" s="43" t="s">
        <v>78</v>
      </c>
      <c r="E33" s="44">
        <f>[1]SJ1!I4</f>
        <v>33</v>
      </c>
      <c r="F33" s="45">
        <f t="shared" si="0"/>
        <v>39.93</v>
      </c>
      <c r="G33" s="46" t="s">
        <v>24</v>
      </c>
      <c r="H33" s="47">
        <v>50</v>
      </c>
      <c r="I33" s="48">
        <v>8595614700856</v>
      </c>
      <c r="J33" s="49" t="s">
        <v>79</v>
      </c>
      <c r="R33" s="4"/>
      <c r="S33" s="4"/>
      <c r="T33" s="50"/>
      <c r="U33" s="51"/>
      <c r="V33" s="52"/>
    </row>
    <row r="34" spans="1:22" ht="12.95" customHeight="1">
      <c r="A34" s="41" t="s">
        <v>80</v>
      </c>
      <c r="B34" s="42" t="s">
        <v>77</v>
      </c>
      <c r="C34" s="42" t="s">
        <v>22</v>
      </c>
      <c r="D34" s="43" t="s">
        <v>81</v>
      </c>
      <c r="E34" s="44">
        <f>[1]SJ1b!I4</f>
        <v>22.5</v>
      </c>
      <c r="F34" s="45">
        <f t="shared" si="0"/>
        <v>27.23</v>
      </c>
      <c r="G34" s="46" t="s">
        <v>24</v>
      </c>
      <c r="H34" s="47">
        <v>50</v>
      </c>
      <c r="I34" s="48">
        <v>8595614700900</v>
      </c>
      <c r="J34" s="49" t="s">
        <v>79</v>
      </c>
      <c r="R34" s="4"/>
      <c r="S34" s="4"/>
      <c r="T34" s="50"/>
      <c r="U34" s="51"/>
      <c r="V34" s="52"/>
    </row>
    <row r="35" spans="1:22" ht="12.95" customHeight="1">
      <c r="A35" s="41" t="s">
        <v>82</v>
      </c>
      <c r="B35" s="42" t="s">
        <v>83</v>
      </c>
      <c r="C35" s="42" t="s">
        <v>22</v>
      </c>
      <c r="D35" s="43" t="s">
        <v>84</v>
      </c>
      <c r="E35" s="44">
        <f>[1]SJ1c!I4</f>
        <v>30</v>
      </c>
      <c r="F35" s="45">
        <f t="shared" si="0"/>
        <v>36.299999999999997</v>
      </c>
      <c r="G35" s="46" t="s">
        <v>24</v>
      </c>
      <c r="H35" s="47">
        <v>50</v>
      </c>
      <c r="I35" s="48">
        <v>8595614700955</v>
      </c>
      <c r="J35" s="49" t="s">
        <v>85</v>
      </c>
      <c r="R35" s="4"/>
      <c r="S35" s="4"/>
      <c r="T35" s="50"/>
      <c r="U35" s="51"/>
      <c r="V35" s="52"/>
    </row>
    <row r="36" spans="1:22" ht="12.95" customHeight="1">
      <c r="A36" s="41" t="s">
        <v>86</v>
      </c>
      <c r="B36" s="42" t="s">
        <v>87</v>
      </c>
      <c r="C36" s="42" t="s">
        <v>22</v>
      </c>
      <c r="D36" s="43" t="s">
        <v>88</v>
      </c>
      <c r="E36" s="44">
        <f>[1]SJ1d!I4</f>
        <v>34</v>
      </c>
      <c r="F36" s="45">
        <f t="shared" si="0"/>
        <v>41.14</v>
      </c>
      <c r="G36" s="46" t="s">
        <v>24</v>
      </c>
      <c r="H36" s="47">
        <v>50</v>
      </c>
      <c r="I36" s="48">
        <v>8595614701006</v>
      </c>
      <c r="J36" s="49" t="s">
        <v>89</v>
      </c>
      <c r="R36" s="4"/>
      <c r="S36" s="4"/>
      <c r="T36" s="50"/>
      <c r="U36" s="51"/>
      <c r="V36" s="52"/>
    </row>
    <row r="37" spans="1:22" ht="12.95" customHeight="1">
      <c r="A37" s="41" t="s">
        <v>90</v>
      </c>
      <c r="B37" s="42" t="s">
        <v>77</v>
      </c>
      <c r="C37" s="42" t="s">
        <v>22</v>
      </c>
      <c r="D37" s="43" t="s">
        <v>91</v>
      </c>
      <c r="E37" s="44">
        <f>[1]SJ1e!I4</f>
        <v>34</v>
      </c>
      <c r="F37" s="45">
        <f t="shared" si="0"/>
        <v>41.14</v>
      </c>
      <c r="G37" s="46" t="s">
        <v>24</v>
      </c>
      <c r="H37" s="47">
        <v>50</v>
      </c>
      <c r="I37" s="48">
        <v>8595614708654</v>
      </c>
      <c r="J37" s="49" t="s">
        <v>92</v>
      </c>
      <c r="R37" s="4"/>
      <c r="S37" s="4"/>
      <c r="T37" s="50"/>
      <c r="U37" s="51"/>
      <c r="V37" s="52"/>
    </row>
    <row r="38" spans="1:22" ht="12.95" customHeight="1">
      <c r="A38" s="41" t="s">
        <v>93</v>
      </c>
      <c r="B38" s="42" t="s">
        <v>77</v>
      </c>
      <c r="C38" s="42" t="s">
        <v>22</v>
      </c>
      <c r="D38" s="43" t="s">
        <v>94</v>
      </c>
      <c r="E38" s="44">
        <f>[1]SJ1f!I4</f>
        <v>22.4</v>
      </c>
      <c r="F38" s="45">
        <f t="shared" si="0"/>
        <v>27.1</v>
      </c>
      <c r="G38" s="46" t="s">
        <v>24</v>
      </c>
      <c r="H38" s="47">
        <v>50</v>
      </c>
      <c r="I38" s="48">
        <v>8595614708708</v>
      </c>
      <c r="J38" s="49" t="s">
        <v>92</v>
      </c>
      <c r="R38" s="4"/>
      <c r="S38" s="4"/>
      <c r="T38" s="50"/>
      <c r="U38" s="51"/>
      <c r="V38" s="52"/>
    </row>
    <row r="39" spans="1:22" ht="12.95" customHeight="1">
      <c r="A39" s="41" t="s">
        <v>95</v>
      </c>
      <c r="B39" s="42" t="s">
        <v>87</v>
      </c>
      <c r="C39" s="42" t="s">
        <v>22</v>
      </c>
      <c r="D39" s="43" t="s">
        <v>96</v>
      </c>
      <c r="E39" s="44">
        <f>[1]SJ1g!I4</f>
        <v>34</v>
      </c>
      <c r="F39" s="45">
        <f t="shared" si="0"/>
        <v>41.14</v>
      </c>
      <c r="G39" s="46" t="s">
        <v>24</v>
      </c>
      <c r="H39" s="47">
        <v>50</v>
      </c>
      <c r="I39" s="48">
        <v>8595614709408</v>
      </c>
      <c r="J39" s="49" t="s">
        <v>92</v>
      </c>
      <c r="R39" s="4"/>
      <c r="S39" s="4"/>
      <c r="T39" s="50"/>
      <c r="U39" s="51"/>
      <c r="V39" s="52"/>
    </row>
    <row r="40" spans="1:22" ht="12.95" customHeight="1">
      <c r="A40" s="41" t="s">
        <v>97</v>
      </c>
      <c r="B40" s="42" t="s">
        <v>98</v>
      </c>
      <c r="C40" s="42" t="s">
        <v>22</v>
      </c>
      <c r="D40" s="43" t="s">
        <v>99</v>
      </c>
      <c r="E40" s="44">
        <f>[1]SJ2!I4</f>
        <v>35.5</v>
      </c>
      <c r="F40" s="45">
        <f t="shared" si="0"/>
        <v>42.96</v>
      </c>
      <c r="G40" s="46" t="s">
        <v>24</v>
      </c>
      <c r="H40" s="47">
        <v>50</v>
      </c>
      <c r="I40" s="48">
        <v>8595614701051</v>
      </c>
      <c r="J40" s="49"/>
      <c r="R40" s="4"/>
      <c r="S40" s="4"/>
      <c r="T40" s="50"/>
      <c r="U40" s="51"/>
      <c r="V40" s="52"/>
    </row>
    <row r="41" spans="1:22" ht="12.95" customHeight="1">
      <c r="A41" s="41" t="s">
        <v>100</v>
      </c>
      <c r="B41" s="42" t="s">
        <v>98</v>
      </c>
      <c r="C41" s="42" t="s">
        <v>22</v>
      </c>
      <c r="D41" s="43" t="s">
        <v>101</v>
      </c>
      <c r="E41" s="44">
        <f>'[1]SJ2b '!I4</f>
        <v>24.5</v>
      </c>
      <c r="F41" s="45">
        <f t="shared" si="0"/>
        <v>29.65</v>
      </c>
      <c r="G41" s="46" t="s">
        <v>24</v>
      </c>
      <c r="H41" s="47">
        <v>50</v>
      </c>
      <c r="I41" s="48">
        <v>8595614701105</v>
      </c>
      <c r="J41" s="49"/>
      <c r="R41" s="4"/>
      <c r="S41" s="4"/>
      <c r="T41" s="50"/>
      <c r="U41" s="51"/>
      <c r="V41" s="52"/>
    </row>
    <row r="42" spans="1:22" ht="12.95" customHeight="1">
      <c r="A42" s="41" t="s">
        <v>102</v>
      </c>
      <c r="B42" s="42" t="s">
        <v>103</v>
      </c>
      <c r="C42" s="42" t="s">
        <v>22</v>
      </c>
      <c r="D42" s="43" t="s">
        <v>104</v>
      </c>
      <c r="E42" s="44">
        <f>[1]SOa!I4</f>
        <v>28</v>
      </c>
      <c r="F42" s="45">
        <f t="shared" si="0"/>
        <v>33.880000000000003</v>
      </c>
      <c r="G42" s="46" t="s">
        <v>24</v>
      </c>
      <c r="H42" s="47">
        <v>50</v>
      </c>
      <c r="I42" s="48">
        <v>8595614701150</v>
      </c>
      <c r="J42" s="49"/>
      <c r="R42" s="4"/>
      <c r="S42" s="4"/>
      <c r="T42" s="50"/>
      <c r="U42" s="51"/>
      <c r="V42" s="52"/>
    </row>
    <row r="43" spans="1:22" ht="12.95" customHeight="1">
      <c r="A43" s="41" t="s">
        <v>105</v>
      </c>
      <c r="B43" s="42" t="s">
        <v>103</v>
      </c>
      <c r="C43" s="42" t="s">
        <v>22</v>
      </c>
      <c r="D43" s="43" t="s">
        <v>106</v>
      </c>
      <c r="E43" s="44">
        <f>[1]SOb!I4</f>
        <v>15.5</v>
      </c>
      <c r="F43" s="45">
        <f t="shared" si="0"/>
        <v>18.760000000000002</v>
      </c>
      <c r="G43" s="46" t="s">
        <v>24</v>
      </c>
      <c r="H43" s="47">
        <v>100</v>
      </c>
      <c r="I43" s="48">
        <v>8595614701204</v>
      </c>
      <c r="J43" s="49"/>
      <c r="R43" s="4"/>
      <c r="S43" s="4"/>
      <c r="T43" s="50"/>
      <c r="U43" s="51"/>
      <c r="V43" s="52"/>
    </row>
    <row r="44" spans="1:22" ht="12.95" customHeight="1">
      <c r="A44" s="41" t="s">
        <v>107</v>
      </c>
      <c r="B44" s="42" t="s">
        <v>103</v>
      </c>
      <c r="C44" s="42" t="s">
        <v>22</v>
      </c>
      <c r="D44" s="43" t="s">
        <v>108</v>
      </c>
      <c r="E44" s="44">
        <f>[1]SOc!I4</f>
        <v>14.5</v>
      </c>
      <c r="F44" s="45">
        <f t="shared" si="0"/>
        <v>17.55</v>
      </c>
      <c r="G44" s="46" t="s">
        <v>24</v>
      </c>
      <c r="H44" s="47">
        <v>100</v>
      </c>
      <c r="I44" s="48">
        <v>8595614701259</v>
      </c>
      <c r="J44" s="49"/>
      <c r="R44" s="4"/>
      <c r="S44" s="4"/>
      <c r="T44" s="50"/>
      <c r="U44" s="51"/>
      <c r="V44" s="52"/>
    </row>
    <row r="45" spans="1:22" ht="12.95" customHeight="1">
      <c r="A45" s="41" t="s">
        <v>109</v>
      </c>
      <c r="B45" s="42" t="s">
        <v>110</v>
      </c>
      <c r="C45" s="42" t="s">
        <v>22</v>
      </c>
      <c r="D45" s="43" t="s">
        <v>111</v>
      </c>
      <c r="E45" s="44">
        <f>[1]ST!I4</f>
        <v>24.5</v>
      </c>
      <c r="F45" s="45">
        <f t="shared" si="0"/>
        <v>29.65</v>
      </c>
      <c r="G45" s="46" t="s">
        <v>24</v>
      </c>
      <c r="H45" s="47">
        <v>100</v>
      </c>
      <c r="I45" s="48">
        <v>8595614701402</v>
      </c>
      <c r="J45" s="49"/>
      <c r="R45" s="4"/>
      <c r="S45" s="4"/>
      <c r="T45" s="50"/>
      <c r="U45" s="51"/>
      <c r="V45" s="52"/>
    </row>
    <row r="46" spans="1:22" ht="12.95" customHeight="1">
      <c r="A46" s="41" t="s">
        <v>112</v>
      </c>
      <c r="B46" s="42" t="s">
        <v>113</v>
      </c>
      <c r="C46" s="42" t="s">
        <v>22</v>
      </c>
      <c r="D46" s="43" t="s">
        <v>114</v>
      </c>
      <c r="E46" s="44">
        <f>'[1]ST bez'!I4</f>
        <v>18.5</v>
      </c>
      <c r="F46" s="45">
        <f t="shared" si="0"/>
        <v>22.39</v>
      </c>
      <c r="G46" s="46" t="s">
        <v>24</v>
      </c>
      <c r="H46" s="47">
        <v>100</v>
      </c>
      <c r="I46" s="48">
        <v>8595614701358</v>
      </c>
      <c r="J46" s="49"/>
      <c r="R46" s="4"/>
      <c r="S46" s="4"/>
      <c r="T46" s="50"/>
      <c r="U46" s="51"/>
      <c r="V46" s="52"/>
    </row>
    <row r="47" spans="1:22" ht="12.95" customHeight="1">
      <c r="A47" s="41" t="s">
        <v>115</v>
      </c>
      <c r="B47" s="42" t="s">
        <v>116</v>
      </c>
      <c r="C47" s="42" t="s">
        <v>117</v>
      </c>
      <c r="D47" s="43" t="s">
        <v>118</v>
      </c>
      <c r="E47" s="44">
        <f>'[1]Páska N'!I4</f>
        <v>12.5</v>
      </c>
      <c r="F47" s="45">
        <f t="shared" si="0"/>
        <v>15.13</v>
      </c>
      <c r="G47" s="46" t="s">
        <v>119</v>
      </c>
      <c r="H47" s="47">
        <v>1</v>
      </c>
      <c r="I47" s="48">
        <v>8595614701303</v>
      </c>
      <c r="J47" s="49"/>
      <c r="R47" s="4"/>
      <c r="S47" s="4"/>
      <c r="T47" s="50"/>
      <c r="U47" s="51"/>
      <c r="V47" s="52"/>
    </row>
    <row r="48" spans="1:22" ht="12.95" customHeight="1">
      <c r="A48" s="41" t="s">
        <v>120</v>
      </c>
      <c r="B48" s="42" t="s">
        <v>121</v>
      </c>
      <c r="C48" s="42" t="s">
        <v>22</v>
      </c>
      <c r="D48" s="43" t="s">
        <v>122</v>
      </c>
      <c r="E48" s="44">
        <f>'[1]ST 1'!I4</f>
        <v>22.2</v>
      </c>
      <c r="F48" s="45">
        <f t="shared" si="0"/>
        <v>26.86</v>
      </c>
      <c r="G48" s="46" t="s">
        <v>24</v>
      </c>
      <c r="H48" s="47">
        <v>50</v>
      </c>
      <c r="I48" s="48">
        <v>8595614701457</v>
      </c>
      <c r="J48" s="49" t="s">
        <v>123</v>
      </c>
      <c r="R48" s="4"/>
      <c r="S48" s="4"/>
      <c r="T48" s="50"/>
      <c r="U48" s="51"/>
      <c r="V48" s="52"/>
    </row>
    <row r="49" spans="1:22" ht="12.95" customHeight="1">
      <c r="A49" s="41" t="s">
        <v>124</v>
      </c>
      <c r="B49" s="42" t="s">
        <v>125</v>
      </c>
      <c r="C49" s="42" t="s">
        <v>22</v>
      </c>
      <c r="D49" s="43" t="s">
        <v>126</v>
      </c>
      <c r="E49" s="44">
        <f>'[1]ST 2'!I4</f>
        <v>24</v>
      </c>
      <c r="F49" s="45">
        <f t="shared" si="0"/>
        <v>29.04</v>
      </c>
      <c r="G49" s="46" t="s">
        <v>24</v>
      </c>
      <c r="H49" s="47">
        <v>50</v>
      </c>
      <c r="I49" s="48">
        <v>8595614701501</v>
      </c>
      <c r="J49" s="49" t="s">
        <v>127</v>
      </c>
      <c r="R49" s="4"/>
      <c r="S49" s="4"/>
      <c r="T49" s="50"/>
      <c r="U49" s="51"/>
      <c r="V49" s="52"/>
    </row>
    <row r="50" spans="1:22" ht="12.95" customHeight="1">
      <c r="A50" s="41" t="s">
        <v>128</v>
      </c>
      <c r="B50" s="42" t="s">
        <v>129</v>
      </c>
      <c r="C50" s="42" t="s">
        <v>22</v>
      </c>
      <c r="D50" s="43" t="s">
        <v>130</v>
      </c>
      <c r="E50" s="44">
        <f>'[1]ST 3'!I4</f>
        <v>25</v>
      </c>
      <c r="F50" s="45">
        <f t="shared" si="0"/>
        <v>30.25</v>
      </c>
      <c r="G50" s="46" t="s">
        <v>24</v>
      </c>
      <c r="H50" s="47">
        <v>50</v>
      </c>
      <c r="I50" s="48">
        <v>8595614701556</v>
      </c>
      <c r="J50" s="49" t="s">
        <v>131</v>
      </c>
      <c r="R50" s="4"/>
      <c r="S50" s="4"/>
      <c r="T50" s="50"/>
      <c r="U50" s="53"/>
      <c r="V50" s="52"/>
    </row>
    <row r="51" spans="1:22" ht="12.95" customHeight="1">
      <c r="A51" s="41" t="s">
        <v>132</v>
      </c>
      <c r="B51" s="42" t="s">
        <v>133</v>
      </c>
      <c r="C51" s="42" t="s">
        <v>22</v>
      </c>
      <c r="D51" s="43" t="s">
        <v>134</v>
      </c>
      <c r="E51" s="44">
        <f>'[1]ST 4'!I4</f>
        <v>27.2</v>
      </c>
      <c r="F51" s="45">
        <f t="shared" si="0"/>
        <v>32.909999999999997</v>
      </c>
      <c r="G51" s="46" t="s">
        <v>24</v>
      </c>
      <c r="H51" s="47">
        <v>50</v>
      </c>
      <c r="I51" s="48">
        <v>8595614701600</v>
      </c>
      <c r="J51" s="49" t="s">
        <v>135</v>
      </c>
      <c r="R51" s="4"/>
      <c r="S51" s="4"/>
      <c r="T51" s="50"/>
      <c r="U51" s="53"/>
      <c r="V51" s="52"/>
    </row>
    <row r="52" spans="1:22" ht="12.95" customHeight="1">
      <c r="A52" s="41" t="s">
        <v>136</v>
      </c>
      <c r="B52" s="42" t="s">
        <v>137</v>
      </c>
      <c r="C52" s="42" t="s">
        <v>22</v>
      </c>
      <c r="D52" s="43" t="s">
        <v>138</v>
      </c>
      <c r="E52" s="44">
        <f>'[1]ST 5'!I4</f>
        <v>28.5</v>
      </c>
      <c r="F52" s="45">
        <f t="shared" si="0"/>
        <v>34.49</v>
      </c>
      <c r="G52" s="46" t="s">
        <v>24</v>
      </c>
      <c r="H52" s="47">
        <v>50</v>
      </c>
      <c r="I52" s="48">
        <v>8595614701655</v>
      </c>
      <c r="J52" s="49" t="s">
        <v>139</v>
      </c>
      <c r="R52" s="4"/>
      <c r="S52" s="4"/>
      <c r="T52" s="50"/>
      <c r="U52" s="53"/>
      <c r="V52" s="52"/>
    </row>
    <row r="53" spans="1:22" ht="12.95" customHeight="1">
      <c r="A53" s="41" t="s">
        <v>140</v>
      </c>
      <c r="B53" s="42" t="s">
        <v>141</v>
      </c>
      <c r="C53" s="42" t="s">
        <v>22</v>
      </c>
      <c r="D53" s="43" t="s">
        <v>142</v>
      </c>
      <c r="E53" s="44">
        <f>'[1]ST 6'!I4</f>
        <v>30.2</v>
      </c>
      <c r="F53" s="45">
        <f t="shared" si="0"/>
        <v>36.54</v>
      </c>
      <c r="G53" s="46" t="s">
        <v>24</v>
      </c>
      <c r="H53" s="47">
        <v>50</v>
      </c>
      <c r="I53" s="48">
        <v>8595614701709</v>
      </c>
      <c r="J53" s="49" t="s">
        <v>143</v>
      </c>
      <c r="R53" s="4"/>
      <c r="S53" s="4"/>
      <c r="T53" s="50"/>
      <c r="U53" s="51"/>
      <c r="V53" s="52"/>
    </row>
    <row r="54" spans="1:22" ht="12.95" customHeight="1">
      <c r="A54" s="41" t="s">
        <v>144</v>
      </c>
      <c r="B54" s="42" t="s">
        <v>145</v>
      </c>
      <c r="C54" s="42" t="s">
        <v>22</v>
      </c>
      <c r="D54" s="43" t="s">
        <v>146</v>
      </c>
      <c r="E54" s="44">
        <f>'[1]ST 7'!I4</f>
        <v>33.5</v>
      </c>
      <c r="F54" s="45">
        <f t="shared" si="0"/>
        <v>40.54</v>
      </c>
      <c r="G54" s="46" t="s">
        <v>24</v>
      </c>
      <c r="H54" s="47">
        <v>50</v>
      </c>
      <c r="I54" s="48">
        <v>8595614701754</v>
      </c>
      <c r="J54" s="49" t="s">
        <v>147</v>
      </c>
      <c r="R54" s="4"/>
      <c r="S54" s="4"/>
      <c r="T54" s="50"/>
      <c r="U54" s="51"/>
      <c r="V54" s="52"/>
    </row>
    <row r="55" spans="1:22" ht="12.95" customHeight="1">
      <c r="A55" s="41" t="s">
        <v>148</v>
      </c>
      <c r="B55" s="42" t="s">
        <v>149</v>
      </c>
      <c r="C55" s="42" t="s">
        <v>22</v>
      </c>
      <c r="D55" s="43" t="s">
        <v>150</v>
      </c>
      <c r="E55" s="44">
        <f>'[1]ST 8'!I4</f>
        <v>36</v>
      </c>
      <c r="F55" s="45">
        <f t="shared" si="0"/>
        <v>43.56</v>
      </c>
      <c r="G55" s="46" t="s">
        <v>24</v>
      </c>
      <c r="H55" s="47">
        <v>50</v>
      </c>
      <c r="I55" s="48">
        <v>8595614701808</v>
      </c>
      <c r="J55" s="49" t="s">
        <v>151</v>
      </c>
      <c r="R55" s="4"/>
      <c r="S55" s="4"/>
      <c r="T55" s="50"/>
      <c r="U55" s="51"/>
      <c r="V55" s="52"/>
    </row>
    <row r="56" spans="1:22" ht="12.95" customHeight="1">
      <c r="A56" s="41" t="s">
        <v>152</v>
      </c>
      <c r="B56" s="42" t="s">
        <v>153</v>
      </c>
      <c r="C56" s="42" t="s">
        <v>22</v>
      </c>
      <c r="D56" s="43" t="s">
        <v>154</v>
      </c>
      <c r="E56" s="44">
        <f>'[1]ST 9'!I4</f>
        <v>41.5</v>
      </c>
      <c r="F56" s="45">
        <f t="shared" si="0"/>
        <v>50.22</v>
      </c>
      <c r="G56" s="46" t="s">
        <v>24</v>
      </c>
      <c r="H56" s="47">
        <v>50</v>
      </c>
      <c r="I56" s="48">
        <v>8595614701853</v>
      </c>
      <c r="J56" s="49" t="s">
        <v>155</v>
      </c>
      <c r="R56" s="4"/>
      <c r="S56" s="4"/>
      <c r="T56" s="50"/>
      <c r="U56" s="51"/>
      <c r="V56" s="52"/>
    </row>
    <row r="57" spans="1:22" ht="12.95" customHeight="1">
      <c r="A57" s="41" t="s">
        <v>156</v>
      </c>
      <c r="B57" s="42" t="s">
        <v>157</v>
      </c>
      <c r="C57" s="42" t="s">
        <v>22</v>
      </c>
      <c r="D57" s="43" t="s">
        <v>158</v>
      </c>
      <c r="E57" s="44">
        <f>[1]Zboží!E6</f>
        <v>117</v>
      </c>
      <c r="F57" s="45">
        <f t="shared" si="0"/>
        <v>141.57</v>
      </c>
      <c r="G57" s="46" t="s">
        <v>24</v>
      </c>
      <c r="H57" s="47">
        <v>50</v>
      </c>
      <c r="I57" s="48">
        <v>8595614770019</v>
      </c>
      <c r="J57" s="49"/>
      <c r="R57" s="30"/>
      <c r="S57" s="4"/>
      <c r="T57" s="4"/>
      <c r="U57" s="4"/>
      <c r="V57" s="4"/>
    </row>
    <row r="58" spans="1:22" ht="12.95" customHeight="1">
      <c r="A58" s="41" t="s">
        <v>159</v>
      </c>
      <c r="B58" s="42" t="s">
        <v>160</v>
      </c>
      <c r="C58" s="42" t="s">
        <v>22</v>
      </c>
      <c r="D58" s="43" t="s">
        <v>161</v>
      </c>
      <c r="E58" s="44">
        <f>[1]SR2a!I4</f>
        <v>13.7</v>
      </c>
      <c r="F58" s="45">
        <f t="shared" si="0"/>
        <v>16.579999999999998</v>
      </c>
      <c r="G58" s="46" t="s">
        <v>24</v>
      </c>
      <c r="H58" s="47">
        <v>100</v>
      </c>
      <c r="I58" s="48">
        <v>8595614701907</v>
      </c>
      <c r="J58" s="49"/>
      <c r="R58" s="4"/>
      <c r="S58" s="4"/>
      <c r="T58" s="4"/>
      <c r="U58" s="4"/>
      <c r="V58" s="4"/>
    </row>
    <row r="59" spans="1:22" ht="12.95" customHeight="1">
      <c r="A59" s="41" t="s">
        <v>162</v>
      </c>
      <c r="B59" s="42" t="s">
        <v>163</v>
      </c>
      <c r="C59" s="42" t="s">
        <v>22</v>
      </c>
      <c r="D59" s="43" t="s">
        <v>164</v>
      </c>
      <c r="E59" s="44">
        <f>'[1]SR2a+1'!I4</f>
        <v>19.2</v>
      </c>
      <c r="F59" s="45">
        <f t="shared" si="0"/>
        <v>23.23</v>
      </c>
      <c r="G59" s="46" t="s">
        <v>24</v>
      </c>
      <c r="H59" s="47">
        <v>50</v>
      </c>
      <c r="I59" s="48">
        <v>8595614701952</v>
      </c>
      <c r="J59" s="49"/>
      <c r="R59" s="4"/>
      <c r="S59" s="36"/>
      <c r="T59" s="36"/>
      <c r="U59" s="39"/>
      <c r="V59" s="40"/>
    </row>
    <row r="60" spans="1:22" ht="12.95" customHeight="1">
      <c r="A60" s="41" t="s">
        <v>165</v>
      </c>
      <c r="B60" s="42" t="s">
        <v>166</v>
      </c>
      <c r="C60" s="42" t="s">
        <v>22</v>
      </c>
      <c r="D60" s="43" t="s">
        <v>167</v>
      </c>
      <c r="E60" s="44">
        <f>[1]SR2b!I4</f>
        <v>18.8</v>
      </c>
      <c r="F60" s="45">
        <f t="shared" si="0"/>
        <v>22.75</v>
      </c>
      <c r="G60" s="46" t="s">
        <v>24</v>
      </c>
      <c r="H60" s="47">
        <v>50</v>
      </c>
      <c r="I60" s="48">
        <v>8595614702003</v>
      </c>
      <c r="J60" s="49"/>
      <c r="R60" s="4"/>
      <c r="S60" s="4"/>
      <c r="T60" s="50"/>
      <c r="U60" s="51"/>
      <c r="V60" s="52"/>
    </row>
    <row r="61" spans="1:22" ht="12.95" customHeight="1">
      <c r="A61" s="41" t="s">
        <v>168</v>
      </c>
      <c r="B61" s="42" t="s">
        <v>169</v>
      </c>
      <c r="C61" s="42" t="s">
        <v>22</v>
      </c>
      <c r="D61" s="43" t="s">
        <v>170</v>
      </c>
      <c r="E61" s="44">
        <f>'[1]SR2b+1'!I4</f>
        <v>24.8</v>
      </c>
      <c r="F61" s="45">
        <f t="shared" si="0"/>
        <v>30.01</v>
      </c>
      <c r="G61" s="46" t="s">
        <v>24</v>
      </c>
      <c r="H61" s="47">
        <v>50</v>
      </c>
      <c r="I61" s="48">
        <v>8595614702058</v>
      </c>
      <c r="J61" s="49"/>
      <c r="R61" s="4"/>
      <c r="S61" s="4"/>
      <c r="T61" s="50"/>
      <c r="U61" s="51"/>
      <c r="V61" s="52"/>
    </row>
    <row r="62" spans="1:22" ht="12.95" customHeight="1">
      <c r="A62" s="41" t="s">
        <v>171</v>
      </c>
      <c r="B62" s="42" t="s">
        <v>172</v>
      </c>
      <c r="C62" s="42" t="s">
        <v>22</v>
      </c>
      <c r="D62" s="43" t="s">
        <v>173</v>
      </c>
      <c r="E62" s="44">
        <f>[1]SR2dv!I4</f>
        <v>21.9</v>
      </c>
      <c r="F62" s="45">
        <f t="shared" si="0"/>
        <v>26.5</v>
      </c>
      <c r="G62" s="46" t="s">
        <v>24</v>
      </c>
      <c r="H62" s="47">
        <v>50</v>
      </c>
      <c r="I62" s="48">
        <v>8595614702102</v>
      </c>
      <c r="J62" s="49"/>
      <c r="R62" s="4"/>
      <c r="S62" s="4"/>
      <c r="T62" s="50"/>
      <c r="U62" s="51"/>
      <c r="V62" s="52"/>
    </row>
    <row r="63" spans="1:22" ht="12.95" customHeight="1">
      <c r="A63" s="41" t="s">
        <v>174</v>
      </c>
      <c r="B63" s="42" t="s">
        <v>175</v>
      </c>
      <c r="C63" s="42" t="s">
        <v>22</v>
      </c>
      <c r="D63" s="43" t="s">
        <v>176</v>
      </c>
      <c r="E63" s="44">
        <f>[1]SR2dm!I4</f>
        <v>19.5</v>
      </c>
      <c r="F63" s="45">
        <f t="shared" si="0"/>
        <v>23.6</v>
      </c>
      <c r="G63" s="46" t="s">
        <v>24</v>
      </c>
      <c r="H63" s="47">
        <v>50</v>
      </c>
      <c r="I63" s="48">
        <v>8595614702157</v>
      </c>
      <c r="J63" s="49"/>
      <c r="R63" s="4"/>
      <c r="S63" s="4"/>
      <c r="T63" s="50"/>
      <c r="U63" s="51"/>
      <c r="V63" s="52"/>
    </row>
    <row r="64" spans="1:22" ht="12.95" customHeight="1">
      <c r="A64" s="41" t="s">
        <v>177</v>
      </c>
      <c r="B64" s="42" t="s">
        <v>178</v>
      </c>
      <c r="C64" s="42" t="s">
        <v>22</v>
      </c>
      <c r="D64" s="43" t="s">
        <v>179</v>
      </c>
      <c r="E64" s="44">
        <f>[1]SR2v!I4</f>
        <v>35</v>
      </c>
      <c r="F64" s="45">
        <f t="shared" si="0"/>
        <v>42.35</v>
      </c>
      <c r="G64" s="46" t="s">
        <v>24</v>
      </c>
      <c r="H64" s="47">
        <v>50</v>
      </c>
      <c r="I64" s="48">
        <v>8595614702201</v>
      </c>
      <c r="J64" s="49"/>
      <c r="R64" s="4"/>
      <c r="S64" s="4"/>
      <c r="T64" s="50"/>
      <c r="U64" s="51"/>
      <c r="V64" s="52"/>
    </row>
    <row r="65" spans="1:22" ht="12.95" customHeight="1">
      <c r="A65" s="41" t="s">
        <v>180</v>
      </c>
      <c r="B65" s="42" t="s">
        <v>181</v>
      </c>
      <c r="C65" s="42" t="s">
        <v>22</v>
      </c>
      <c r="D65" s="43" t="s">
        <v>182</v>
      </c>
      <c r="E65" s="44">
        <f>[1]SR3a!I4</f>
        <v>32.5</v>
      </c>
      <c r="F65" s="45">
        <f t="shared" si="0"/>
        <v>39.33</v>
      </c>
      <c r="G65" s="46" t="s">
        <v>24</v>
      </c>
      <c r="H65" s="47">
        <v>50</v>
      </c>
      <c r="I65" s="48">
        <v>8595614702256</v>
      </c>
      <c r="J65" s="49"/>
      <c r="R65" s="4"/>
      <c r="S65" s="4"/>
      <c r="T65" s="54"/>
      <c r="U65" s="51"/>
      <c r="V65" s="52"/>
    </row>
    <row r="66" spans="1:22" ht="12.95" customHeight="1">
      <c r="A66" s="41" t="s">
        <v>183</v>
      </c>
      <c r="B66" s="42" t="s">
        <v>181</v>
      </c>
      <c r="C66" s="42" t="s">
        <v>22</v>
      </c>
      <c r="D66" s="43" t="s">
        <v>184</v>
      </c>
      <c r="E66" s="44">
        <f>[1]SR3b!I4</f>
        <v>19.5</v>
      </c>
      <c r="F66" s="45">
        <f t="shared" si="0"/>
        <v>23.6</v>
      </c>
      <c r="G66" s="46" t="s">
        <v>24</v>
      </c>
      <c r="H66" s="47">
        <v>50</v>
      </c>
      <c r="I66" s="48">
        <v>8595614702300</v>
      </c>
      <c r="J66" s="49"/>
      <c r="R66" s="55"/>
      <c r="S66" s="4"/>
      <c r="T66" s="56"/>
      <c r="U66" s="4"/>
      <c r="V66" s="54"/>
    </row>
    <row r="67" spans="1:22" ht="12.95" customHeight="1">
      <c r="A67" s="41" t="s">
        <v>185</v>
      </c>
      <c r="B67" s="42" t="s">
        <v>186</v>
      </c>
      <c r="C67" s="42" t="s">
        <v>22</v>
      </c>
      <c r="D67" s="43" t="s">
        <v>187</v>
      </c>
      <c r="E67" s="44">
        <f>'[1]SR3b+1'!I4</f>
        <v>25.6</v>
      </c>
      <c r="F67" s="45">
        <f t="shared" si="0"/>
        <v>30.98</v>
      </c>
      <c r="G67" s="46" t="s">
        <v>24</v>
      </c>
      <c r="H67" s="47">
        <v>50</v>
      </c>
      <c r="I67" s="48">
        <v>8595614702355</v>
      </c>
      <c r="J67" s="49"/>
      <c r="R67" s="4"/>
      <c r="S67" s="4"/>
      <c r="T67" s="4"/>
      <c r="U67" s="4"/>
      <c r="V67" s="4"/>
    </row>
    <row r="68" spans="1:22" ht="12.95" customHeight="1">
      <c r="A68" s="41" t="s">
        <v>188</v>
      </c>
      <c r="B68" s="42" t="s">
        <v>189</v>
      </c>
      <c r="C68" s="42" t="s">
        <v>22</v>
      </c>
      <c r="D68" s="43" t="s">
        <v>190</v>
      </c>
      <c r="E68" s="44">
        <f>'[1]SR3b E'!I4</f>
        <v>15.4</v>
      </c>
      <c r="F68" s="45">
        <f t="shared" si="0"/>
        <v>18.63</v>
      </c>
      <c r="G68" s="46" t="s">
        <v>24</v>
      </c>
      <c r="H68" s="47">
        <v>50</v>
      </c>
      <c r="I68" s="48">
        <v>8595614702409</v>
      </c>
      <c r="J68" s="49"/>
      <c r="R68" s="4"/>
      <c r="S68" s="36"/>
      <c r="T68" s="36"/>
      <c r="U68" s="39"/>
      <c r="V68" s="40"/>
    </row>
    <row r="69" spans="1:22" ht="12.95" customHeight="1">
      <c r="A69" s="41" t="s">
        <v>191</v>
      </c>
      <c r="B69" s="42" t="s">
        <v>192</v>
      </c>
      <c r="C69" s="42" t="s">
        <v>22</v>
      </c>
      <c r="D69" s="43" t="s">
        <v>193</v>
      </c>
      <c r="E69" s="44">
        <f>'[1]SR3b+1 E'!I4</f>
        <v>20.8</v>
      </c>
      <c r="F69" s="45">
        <f t="shared" si="0"/>
        <v>25.17</v>
      </c>
      <c r="G69" s="46" t="s">
        <v>24</v>
      </c>
      <c r="H69" s="47">
        <v>50</v>
      </c>
      <c r="I69" s="48">
        <v>8595614702454</v>
      </c>
      <c r="J69" s="49"/>
      <c r="R69" s="4"/>
      <c r="S69" s="4"/>
      <c r="T69" s="50"/>
      <c r="U69" s="51"/>
      <c r="V69" s="52"/>
    </row>
    <row r="70" spans="1:22" ht="12.95" customHeight="1">
      <c r="A70" s="41" t="s">
        <v>194</v>
      </c>
      <c r="B70" s="42" t="s">
        <v>181</v>
      </c>
      <c r="C70" s="42" t="s">
        <v>22</v>
      </c>
      <c r="D70" s="43" t="s">
        <v>195</v>
      </c>
      <c r="E70" s="44">
        <f>[1]SR3c!I4</f>
        <v>17.8</v>
      </c>
      <c r="F70" s="45">
        <f t="shared" si="0"/>
        <v>21.54</v>
      </c>
      <c r="G70" s="46" t="s">
        <v>24</v>
      </c>
      <c r="H70" s="47">
        <v>100</v>
      </c>
      <c r="I70" s="48">
        <v>8595614702508</v>
      </c>
      <c r="J70" s="49"/>
      <c r="R70" s="4"/>
      <c r="S70" s="4"/>
      <c r="T70" s="50"/>
      <c r="U70" s="51"/>
      <c r="V70" s="52"/>
    </row>
    <row r="71" spans="1:22" ht="12.95" customHeight="1">
      <c r="A71" s="41" t="s">
        <v>196</v>
      </c>
      <c r="B71" s="42" t="s">
        <v>197</v>
      </c>
      <c r="C71" s="42" t="s">
        <v>22</v>
      </c>
      <c r="D71" s="43" t="s">
        <v>198</v>
      </c>
      <c r="E71" s="44">
        <f>[1]SR3d!I4</f>
        <v>21.6</v>
      </c>
      <c r="F71" s="45">
        <f t="shared" si="0"/>
        <v>26.14</v>
      </c>
      <c r="G71" s="46" t="s">
        <v>24</v>
      </c>
      <c r="H71" s="47">
        <v>50</v>
      </c>
      <c r="I71" s="48">
        <v>8595614702553</v>
      </c>
      <c r="J71" s="49"/>
      <c r="R71" s="4"/>
      <c r="S71" s="4"/>
      <c r="T71" s="50"/>
      <c r="U71" s="51"/>
      <c r="V71" s="52"/>
    </row>
    <row r="72" spans="1:22" ht="12.95" customHeight="1">
      <c r="A72" s="41" t="s">
        <v>199</v>
      </c>
      <c r="B72" s="42" t="s">
        <v>181</v>
      </c>
      <c r="C72" s="42" t="s">
        <v>22</v>
      </c>
      <c r="D72" s="43" t="s">
        <v>200</v>
      </c>
      <c r="E72" s="44">
        <f>[1]SR3v!I4</f>
        <v>39</v>
      </c>
      <c r="F72" s="45">
        <f t="shared" si="0"/>
        <v>47.19</v>
      </c>
      <c r="G72" s="46" t="s">
        <v>24</v>
      </c>
      <c r="H72" s="47">
        <v>50</v>
      </c>
      <c r="I72" s="48">
        <v>8595614702607</v>
      </c>
      <c r="J72" s="49"/>
      <c r="R72" s="4"/>
      <c r="S72" s="57"/>
      <c r="T72" s="50"/>
      <c r="U72" s="51"/>
      <c r="V72" s="52"/>
    </row>
    <row r="73" spans="1:22" ht="12.95" customHeight="1">
      <c r="A73" s="41" t="s">
        <v>201</v>
      </c>
      <c r="B73" s="42" t="s">
        <v>35</v>
      </c>
      <c r="C73" s="42" t="s">
        <v>22</v>
      </c>
      <c r="D73" s="43" t="s">
        <v>202</v>
      </c>
      <c r="E73" s="44">
        <f>[1]SSR!I4</f>
        <v>17</v>
      </c>
      <c r="F73" s="45">
        <f t="shared" si="0"/>
        <v>20.57</v>
      </c>
      <c r="G73" s="46" t="s">
        <v>24</v>
      </c>
      <c r="H73" s="47">
        <v>50</v>
      </c>
      <c r="I73" s="48">
        <v>8595614709507</v>
      </c>
      <c r="J73" s="49"/>
      <c r="R73" s="4"/>
      <c r="S73" s="58"/>
      <c r="T73" s="59"/>
      <c r="U73" s="4"/>
      <c r="V73" s="4"/>
    </row>
    <row r="74" spans="1:22" ht="12.95" customHeight="1">
      <c r="A74" s="41" t="s">
        <v>203</v>
      </c>
      <c r="B74" s="42" t="s">
        <v>204</v>
      </c>
      <c r="C74" s="42" t="s">
        <v>22</v>
      </c>
      <c r="D74" s="43" t="s">
        <v>205</v>
      </c>
      <c r="E74" s="44">
        <f>[1]SRK!I4</f>
        <v>20.2</v>
      </c>
      <c r="F74" s="45">
        <f>ROUND(E74*$N$3,2)</f>
        <v>24.44</v>
      </c>
      <c r="G74" s="46" t="s">
        <v>24</v>
      </c>
      <c r="H74" s="47">
        <v>50</v>
      </c>
      <c r="I74" s="48">
        <v>8595614702805</v>
      </c>
      <c r="J74" s="49"/>
      <c r="R74" s="4"/>
      <c r="S74" s="58"/>
      <c r="T74" s="59"/>
      <c r="U74" s="4"/>
      <c r="V74" s="4"/>
    </row>
    <row r="75" spans="1:22" ht="12.95" customHeight="1">
      <c r="A75" s="41" t="s">
        <v>206</v>
      </c>
      <c r="B75" s="42" t="s">
        <v>207</v>
      </c>
      <c r="C75" s="42" t="s">
        <v>22</v>
      </c>
      <c r="D75" s="43" t="s">
        <v>208</v>
      </c>
      <c r="E75" s="44">
        <f>[1]SKT!I4</f>
        <v>16</v>
      </c>
      <c r="F75" s="45">
        <f>ROUND(E75*$N$3,2)</f>
        <v>19.36</v>
      </c>
      <c r="G75" s="46" t="s">
        <v>24</v>
      </c>
      <c r="H75" s="47">
        <v>50</v>
      </c>
      <c r="I75" s="48">
        <v>8595614702652</v>
      </c>
      <c r="J75" s="49"/>
      <c r="R75" s="60"/>
      <c r="S75" s="60"/>
      <c r="T75" s="4"/>
      <c r="U75" s="4"/>
      <c r="V75" s="4"/>
    </row>
    <row r="76" spans="1:22" ht="12.95" customHeight="1">
      <c r="A76" s="41" t="s">
        <v>209</v>
      </c>
      <c r="B76" s="42" t="s">
        <v>210</v>
      </c>
      <c r="C76" s="42" t="s">
        <v>22</v>
      </c>
      <c r="D76" s="43" t="s">
        <v>211</v>
      </c>
      <c r="E76" s="44">
        <f>[1]SKTp!I4</f>
        <v>23.3</v>
      </c>
      <c r="F76" s="45">
        <f>ROUND(E76*$N$3,2)</f>
        <v>28.19</v>
      </c>
      <c r="G76" s="46" t="s">
        <v>24</v>
      </c>
      <c r="H76" s="47">
        <v>50</v>
      </c>
      <c r="I76" s="48">
        <v>8595614709453</v>
      </c>
      <c r="J76" s="49"/>
      <c r="R76" s="60"/>
      <c r="S76" s="60"/>
      <c r="T76" s="4"/>
      <c r="U76" s="4"/>
      <c r="V76" s="4"/>
    </row>
    <row r="77" spans="1:22" ht="12.95" customHeight="1">
      <c r="A77" s="41" t="s">
        <v>212</v>
      </c>
      <c r="B77" s="42" t="s">
        <v>213</v>
      </c>
      <c r="C77" s="42" t="s">
        <v>22</v>
      </c>
      <c r="D77" s="43" t="s">
        <v>214</v>
      </c>
      <c r="E77" s="44">
        <f>[1]SKTm!I4</f>
        <v>17</v>
      </c>
      <c r="F77" s="45">
        <f>ROUND(E77*$N$3,2)</f>
        <v>20.57</v>
      </c>
      <c r="G77" s="46" t="s">
        <v>24</v>
      </c>
      <c r="H77" s="47">
        <v>50</v>
      </c>
      <c r="I77" s="48">
        <v>8595614708753</v>
      </c>
      <c r="J77" s="49"/>
      <c r="R77" s="60"/>
      <c r="S77" s="60"/>
      <c r="T77" s="4"/>
      <c r="U77" s="4"/>
      <c r="V77" s="4"/>
    </row>
    <row r="78" spans="1:22" ht="12.95" customHeight="1">
      <c r="A78" s="41" t="s">
        <v>215</v>
      </c>
      <c r="B78" s="42" t="s">
        <v>207</v>
      </c>
      <c r="C78" s="42" t="s">
        <v>22</v>
      </c>
      <c r="D78" s="43" t="s">
        <v>216</v>
      </c>
      <c r="E78" s="44">
        <f>'[1]SKTz '!I4</f>
        <v>16.5</v>
      </c>
      <c r="F78" s="45">
        <f t="shared" ref="F78:F141" si="1">ROUND(E78*$N$3,2)</f>
        <v>19.97</v>
      </c>
      <c r="G78" s="46" t="s">
        <v>24</v>
      </c>
      <c r="H78" s="47">
        <v>50</v>
      </c>
      <c r="I78" s="48">
        <v>8595614702706</v>
      </c>
      <c r="J78" s="49"/>
      <c r="R78" s="4"/>
      <c r="S78" s="60"/>
      <c r="T78" s="60"/>
      <c r="U78" s="4"/>
      <c r="V78" s="4"/>
    </row>
    <row r="79" spans="1:22" ht="12.95" customHeight="1">
      <c r="A79" s="41" t="s">
        <v>217</v>
      </c>
      <c r="B79" s="42" t="s">
        <v>218</v>
      </c>
      <c r="C79" s="42" t="s">
        <v>22</v>
      </c>
      <c r="D79" s="43" t="s">
        <v>219</v>
      </c>
      <c r="E79" s="44">
        <f>[1]SKTzp!I4</f>
        <v>23</v>
      </c>
      <c r="F79" s="45">
        <f t="shared" si="1"/>
        <v>27.83</v>
      </c>
      <c r="G79" s="46" t="s">
        <v>24</v>
      </c>
      <c r="H79" s="47">
        <v>50</v>
      </c>
      <c r="I79" s="48">
        <v>8595614702751</v>
      </c>
      <c r="J79" s="49"/>
      <c r="R79" s="54"/>
      <c r="S79" s="60"/>
      <c r="T79" s="60"/>
      <c r="U79" s="60"/>
      <c r="V79" s="61"/>
    </row>
    <row r="80" spans="1:22" ht="12.95" customHeight="1">
      <c r="A80" s="41" t="s">
        <v>220</v>
      </c>
      <c r="B80" s="42" t="s">
        <v>207</v>
      </c>
      <c r="C80" s="42" t="s">
        <v>22</v>
      </c>
      <c r="D80" s="43" t="s">
        <v>221</v>
      </c>
      <c r="E80" s="44">
        <f>[1]SRT!I4</f>
        <v>16.5</v>
      </c>
      <c r="F80" s="45">
        <f t="shared" si="1"/>
        <v>19.97</v>
      </c>
      <c r="G80" s="46" t="s">
        <v>24</v>
      </c>
      <c r="H80" s="47">
        <v>50</v>
      </c>
      <c r="I80" s="48">
        <v>8595614702850</v>
      </c>
      <c r="J80" s="49"/>
      <c r="R80" s="54"/>
      <c r="S80" s="62"/>
      <c r="T80" s="60"/>
      <c r="U80" s="60"/>
      <c r="V80" s="63"/>
    </row>
    <row r="81" spans="1:22" ht="12.95" customHeight="1">
      <c r="A81" s="41" t="s">
        <v>222</v>
      </c>
      <c r="B81" s="42" t="s">
        <v>223</v>
      </c>
      <c r="C81" s="42" t="s">
        <v>22</v>
      </c>
      <c r="D81" s="43" t="s">
        <v>224</v>
      </c>
      <c r="E81" s="44">
        <f>[1]ZBSRm!I4</f>
        <v>60</v>
      </c>
      <c r="F81" s="45">
        <f t="shared" si="1"/>
        <v>72.599999999999994</v>
      </c>
      <c r="G81" s="46" t="s">
        <v>24</v>
      </c>
      <c r="H81" s="47">
        <v>50</v>
      </c>
      <c r="I81" s="48">
        <v>8595614702904</v>
      </c>
      <c r="J81" s="49"/>
      <c r="R81" s="60"/>
      <c r="S81" s="62"/>
      <c r="T81" s="60"/>
      <c r="U81" s="60"/>
      <c r="V81" s="63"/>
    </row>
    <row r="82" spans="1:22" ht="12.95" customHeight="1">
      <c r="A82" s="41" t="s">
        <v>225</v>
      </c>
      <c r="B82" s="42" t="s">
        <v>223</v>
      </c>
      <c r="C82" s="42" t="s">
        <v>22</v>
      </c>
      <c r="D82" s="43" t="s">
        <v>226</v>
      </c>
      <c r="E82" s="44">
        <f>[1]ZBSRv!I4</f>
        <v>69</v>
      </c>
      <c r="F82" s="45">
        <f t="shared" si="1"/>
        <v>83.49</v>
      </c>
      <c r="G82" s="46" t="s">
        <v>24</v>
      </c>
      <c r="H82" s="47">
        <v>50</v>
      </c>
      <c r="I82" s="48">
        <v>8595614702959</v>
      </c>
      <c r="J82" s="49"/>
      <c r="R82" s="60"/>
      <c r="S82" s="64"/>
      <c r="T82" s="60"/>
      <c r="U82" s="60"/>
      <c r="V82" s="63"/>
    </row>
    <row r="83" spans="1:22" ht="12.95" customHeight="1">
      <c r="A83" s="41" t="s">
        <v>227</v>
      </c>
      <c r="B83" s="42" t="s">
        <v>228</v>
      </c>
      <c r="C83" s="42" t="s">
        <v>22</v>
      </c>
      <c r="D83" s="43" t="s">
        <v>229</v>
      </c>
      <c r="E83" s="44">
        <f>'[1]PV1a-15'!I4</f>
        <v>13.8</v>
      </c>
      <c r="F83" s="45">
        <f t="shared" si="1"/>
        <v>16.7</v>
      </c>
      <c r="G83" s="46" t="s">
        <v>24</v>
      </c>
      <c r="H83" s="47">
        <v>50</v>
      </c>
      <c r="I83" s="48">
        <v>8595614703055</v>
      </c>
      <c r="J83" s="49"/>
      <c r="R83" s="60"/>
      <c r="S83" s="64"/>
      <c r="T83" s="60"/>
      <c r="U83" s="60"/>
      <c r="V83" s="63"/>
    </row>
    <row r="84" spans="1:22" ht="12.95" customHeight="1">
      <c r="A84" s="41" t="s">
        <v>230</v>
      </c>
      <c r="B84" s="42" t="s">
        <v>228</v>
      </c>
      <c r="C84" s="42" t="s">
        <v>22</v>
      </c>
      <c r="D84" s="43" t="s">
        <v>231</v>
      </c>
      <c r="E84" s="44">
        <f>'[1]PV1a-20'!I4</f>
        <v>17.100000000000001</v>
      </c>
      <c r="F84" s="45">
        <f t="shared" si="1"/>
        <v>20.69</v>
      </c>
      <c r="G84" s="46" t="s">
        <v>24</v>
      </c>
      <c r="H84" s="47">
        <v>50</v>
      </c>
      <c r="I84" s="48">
        <v>8595614703109</v>
      </c>
      <c r="J84" s="49"/>
      <c r="R84" s="60"/>
      <c r="S84" s="64"/>
      <c r="T84" s="60"/>
      <c r="U84" s="60"/>
      <c r="V84" s="63"/>
    </row>
    <row r="85" spans="1:22" ht="12.95" customHeight="1">
      <c r="A85" s="41" t="s">
        <v>232</v>
      </c>
      <c r="B85" s="42" t="s">
        <v>228</v>
      </c>
      <c r="C85" s="42" t="s">
        <v>22</v>
      </c>
      <c r="D85" s="43" t="s">
        <v>233</v>
      </c>
      <c r="E85" s="44">
        <f>'[1]PV1a-25 '!I4</f>
        <v>19.503</v>
      </c>
      <c r="F85" s="45">
        <f t="shared" si="1"/>
        <v>23.6</v>
      </c>
      <c r="G85" s="46" t="s">
        <v>24</v>
      </c>
      <c r="H85" s="47">
        <v>50</v>
      </c>
      <c r="I85" s="48">
        <v>8595614703154</v>
      </c>
      <c r="J85" s="49"/>
      <c r="R85" s="60"/>
      <c r="S85" s="64"/>
      <c r="T85" s="60"/>
      <c r="U85" s="60"/>
      <c r="V85" s="63"/>
    </row>
    <row r="86" spans="1:22" ht="12.95" customHeight="1">
      <c r="A86" s="41" t="s">
        <v>234</v>
      </c>
      <c r="B86" s="42" t="s">
        <v>228</v>
      </c>
      <c r="C86" s="42" t="s">
        <v>22</v>
      </c>
      <c r="D86" s="43" t="s">
        <v>235</v>
      </c>
      <c r="E86" s="44">
        <f>'[1]PV1a-30'!I4</f>
        <v>22.2</v>
      </c>
      <c r="F86" s="45">
        <f t="shared" si="1"/>
        <v>26.86</v>
      </c>
      <c r="G86" s="46" t="s">
        <v>24</v>
      </c>
      <c r="H86" s="47">
        <v>50</v>
      </c>
      <c r="I86" s="48">
        <v>8595614703208</v>
      </c>
      <c r="J86" s="49"/>
      <c r="R86" s="60"/>
      <c r="S86" s="64"/>
      <c r="T86" s="60"/>
      <c r="U86" s="60"/>
      <c r="V86" s="63"/>
    </row>
    <row r="87" spans="1:22" ht="12.95" customHeight="1">
      <c r="A87" s="41" t="s">
        <v>236</v>
      </c>
      <c r="B87" s="42" t="s">
        <v>228</v>
      </c>
      <c r="C87" s="42" t="s">
        <v>22</v>
      </c>
      <c r="D87" s="43" t="s">
        <v>237</v>
      </c>
      <c r="E87" s="44">
        <f>'[1]PV1b-15'!I4</f>
        <v>14</v>
      </c>
      <c r="F87" s="45">
        <f t="shared" si="1"/>
        <v>16.940000000000001</v>
      </c>
      <c r="G87" s="46" t="s">
        <v>24</v>
      </c>
      <c r="H87" s="47">
        <v>50</v>
      </c>
      <c r="I87" s="48">
        <v>8595614703253</v>
      </c>
      <c r="J87" s="49"/>
      <c r="R87" s="60"/>
      <c r="S87" s="64"/>
      <c r="T87" s="60"/>
      <c r="U87" s="60"/>
      <c r="V87" s="63"/>
    </row>
    <row r="88" spans="1:22" ht="12.95" customHeight="1">
      <c r="A88" s="41" t="s">
        <v>238</v>
      </c>
      <c r="B88" s="42" t="s">
        <v>228</v>
      </c>
      <c r="C88" s="42" t="s">
        <v>22</v>
      </c>
      <c r="D88" s="43" t="s">
        <v>239</v>
      </c>
      <c r="E88" s="44">
        <f>'[1]PV1b-20'!I4</f>
        <v>16.600000000000001</v>
      </c>
      <c r="F88" s="45">
        <f t="shared" si="1"/>
        <v>20.09</v>
      </c>
      <c r="G88" s="46" t="s">
        <v>24</v>
      </c>
      <c r="H88" s="47">
        <v>50</v>
      </c>
      <c r="I88" s="48">
        <v>8595614703307</v>
      </c>
      <c r="J88" s="49"/>
      <c r="R88" s="60"/>
      <c r="S88" s="64"/>
      <c r="T88" s="60"/>
      <c r="U88" s="60"/>
      <c r="V88" s="63"/>
    </row>
    <row r="89" spans="1:22" ht="12.95" customHeight="1">
      <c r="A89" s="41" t="s">
        <v>240</v>
      </c>
      <c r="B89" s="42" t="s">
        <v>228</v>
      </c>
      <c r="C89" s="42" t="s">
        <v>22</v>
      </c>
      <c r="D89" s="43" t="s">
        <v>241</v>
      </c>
      <c r="E89" s="44">
        <f>'[1]PV1b-25 '!I4</f>
        <v>18.899999999999999</v>
      </c>
      <c r="F89" s="45">
        <f t="shared" si="1"/>
        <v>22.87</v>
      </c>
      <c r="G89" s="46" t="s">
        <v>24</v>
      </c>
      <c r="H89" s="47">
        <v>50</v>
      </c>
      <c r="I89" s="48">
        <v>8595614703352</v>
      </c>
      <c r="J89" s="65"/>
      <c r="R89" s="60"/>
      <c r="S89" s="64"/>
      <c r="T89" s="60"/>
      <c r="U89" s="60"/>
      <c r="V89" s="63"/>
    </row>
    <row r="90" spans="1:22" ht="12.95" customHeight="1">
      <c r="A90" s="41" t="s">
        <v>242</v>
      </c>
      <c r="B90" s="42" t="s">
        <v>228</v>
      </c>
      <c r="C90" s="42" t="s">
        <v>243</v>
      </c>
      <c r="D90" s="43" t="s">
        <v>244</v>
      </c>
      <c r="E90" s="44">
        <f>'[1]PV1c 25'!I4</f>
        <v>17.5</v>
      </c>
      <c r="F90" s="45">
        <f t="shared" si="1"/>
        <v>21.18</v>
      </c>
      <c r="G90" s="46" t="s">
        <v>24</v>
      </c>
      <c r="H90" s="47">
        <v>50</v>
      </c>
      <c r="I90" s="48">
        <v>8595614709705</v>
      </c>
      <c r="J90" s="65" t="s">
        <v>245</v>
      </c>
      <c r="R90" s="60"/>
      <c r="S90" s="64"/>
      <c r="T90" s="60"/>
      <c r="U90" s="60"/>
      <c r="V90" s="63"/>
    </row>
    <row r="91" spans="1:22" ht="12.95" customHeight="1">
      <c r="A91" s="41" t="s">
        <v>246</v>
      </c>
      <c r="B91" s="42" t="s">
        <v>228</v>
      </c>
      <c r="C91" s="42" t="s">
        <v>243</v>
      </c>
      <c r="D91" s="43" t="s">
        <v>247</v>
      </c>
      <c r="E91" s="44">
        <f>'[1]PV1c 40'!I4</f>
        <v>18</v>
      </c>
      <c r="F91" s="45">
        <f t="shared" si="1"/>
        <v>21.78</v>
      </c>
      <c r="G91" s="46" t="s">
        <v>24</v>
      </c>
      <c r="H91" s="47">
        <v>50</v>
      </c>
      <c r="I91" s="48">
        <v>8595614709750</v>
      </c>
      <c r="J91" s="65" t="s">
        <v>245</v>
      </c>
      <c r="M91" s="66"/>
      <c r="N91" s="67"/>
      <c r="O91" s="68"/>
      <c r="P91" s="69"/>
      <c r="Q91" s="70"/>
      <c r="R91" s="60"/>
      <c r="S91" s="64"/>
      <c r="T91" s="60"/>
      <c r="U91" s="60"/>
      <c r="V91" s="63"/>
    </row>
    <row r="92" spans="1:22" ht="12.95" customHeight="1">
      <c r="A92" s="41" t="s">
        <v>248</v>
      </c>
      <c r="B92" s="42" t="s">
        <v>228</v>
      </c>
      <c r="C92" s="42" t="s">
        <v>243</v>
      </c>
      <c r="D92" s="43" t="s">
        <v>249</v>
      </c>
      <c r="E92" s="44">
        <f>'[1]PV1c 55'!I4</f>
        <v>18.5</v>
      </c>
      <c r="F92" s="45">
        <f t="shared" si="1"/>
        <v>22.39</v>
      </c>
      <c r="G92" s="46" t="s">
        <v>24</v>
      </c>
      <c r="H92" s="47">
        <v>50</v>
      </c>
      <c r="I92" s="48">
        <v>8595614709804</v>
      </c>
      <c r="J92" s="65" t="s">
        <v>245</v>
      </c>
      <c r="K92" s="69"/>
      <c r="L92" s="70"/>
      <c r="M92" s="4"/>
      <c r="N92" s="71"/>
      <c r="O92" s="60"/>
      <c r="P92" s="54"/>
      <c r="Q92" s="54"/>
      <c r="R92" s="60"/>
      <c r="S92" s="64"/>
      <c r="T92" s="60"/>
      <c r="U92" s="60"/>
      <c r="V92" s="63"/>
    </row>
    <row r="93" spans="1:22" ht="12.95" customHeight="1">
      <c r="A93" s="41" t="s">
        <v>250</v>
      </c>
      <c r="B93" s="42" t="s">
        <v>251</v>
      </c>
      <c r="C93" s="42" t="s">
        <v>22</v>
      </c>
      <c r="D93" s="43" t="s">
        <v>252</v>
      </c>
      <c r="E93" s="44">
        <f>[1]PV1h!I4</f>
        <v>10.5</v>
      </c>
      <c r="F93" s="45">
        <f t="shared" si="1"/>
        <v>12.71</v>
      </c>
      <c r="G93" s="46" t="s">
        <v>24</v>
      </c>
      <c r="H93" s="47">
        <v>100</v>
      </c>
      <c r="I93" s="48">
        <v>8595614703406</v>
      </c>
      <c r="J93" s="65" t="s">
        <v>253</v>
      </c>
      <c r="K93" s="69"/>
      <c r="L93" s="70"/>
      <c r="M93" s="4"/>
      <c r="N93" s="71"/>
      <c r="O93" s="60"/>
      <c r="P93" s="54"/>
      <c r="Q93" s="54"/>
      <c r="R93" s="60"/>
      <c r="S93" s="64"/>
      <c r="T93" s="60"/>
      <c r="U93" s="60"/>
      <c r="V93" s="63"/>
    </row>
    <row r="94" spans="1:22" ht="12.95" customHeight="1">
      <c r="A94" s="41" t="s">
        <v>254</v>
      </c>
      <c r="B94" s="42" t="s">
        <v>255</v>
      </c>
      <c r="C94" s="42" t="s">
        <v>22</v>
      </c>
      <c r="D94" s="43" t="s">
        <v>256</v>
      </c>
      <c r="E94" s="44">
        <f>[1]PV1s!I4</f>
        <v>14</v>
      </c>
      <c r="F94" s="45">
        <f t="shared" si="1"/>
        <v>16.940000000000001</v>
      </c>
      <c r="G94" s="46" t="s">
        <v>24</v>
      </c>
      <c r="H94" s="47">
        <v>100</v>
      </c>
      <c r="I94" s="48">
        <v>8595614703451</v>
      </c>
      <c r="J94" s="65"/>
      <c r="K94" s="69"/>
      <c r="L94" s="70"/>
      <c r="M94" s="4"/>
      <c r="N94" s="71"/>
      <c r="O94" s="60"/>
      <c r="P94" s="54"/>
      <c r="Q94" s="54"/>
      <c r="R94" s="60"/>
      <c r="S94" s="64"/>
      <c r="T94" s="60"/>
      <c r="U94" s="60"/>
      <c r="V94" s="63"/>
    </row>
    <row r="95" spans="1:22" ht="12.95" customHeight="1">
      <c r="A95" s="41" t="s">
        <v>257</v>
      </c>
      <c r="B95" s="42" t="s">
        <v>258</v>
      </c>
      <c r="C95" s="42" t="s">
        <v>22</v>
      </c>
      <c r="D95" s="43" t="s">
        <v>259</v>
      </c>
      <c r="E95" s="44">
        <f>[1]PV11!I4</f>
        <v>40</v>
      </c>
      <c r="F95" s="45">
        <f t="shared" si="1"/>
        <v>48.4</v>
      </c>
      <c r="G95" s="46" t="s">
        <v>24</v>
      </c>
      <c r="H95" s="47">
        <v>25</v>
      </c>
      <c r="I95" s="48">
        <v>8595614703505</v>
      </c>
      <c r="J95" s="65"/>
      <c r="K95" s="69"/>
      <c r="L95" s="70"/>
      <c r="M95" s="4"/>
      <c r="N95" s="71"/>
      <c r="O95" s="72"/>
      <c r="P95" s="73"/>
      <c r="Q95" s="73"/>
      <c r="R95" s="72"/>
      <c r="S95" s="74"/>
      <c r="T95" s="60"/>
      <c r="U95" s="60"/>
      <c r="V95" s="63"/>
    </row>
    <row r="96" spans="1:22" ht="12.95" customHeight="1">
      <c r="A96" s="41" t="s">
        <v>260</v>
      </c>
      <c r="B96" s="42" t="s">
        <v>261</v>
      </c>
      <c r="C96" s="42" t="s">
        <v>22</v>
      </c>
      <c r="D96" s="43" t="s">
        <v>262</v>
      </c>
      <c r="E96" s="44">
        <f>[1]PV11b!I4</f>
        <v>15.2</v>
      </c>
      <c r="F96" s="45">
        <f t="shared" si="1"/>
        <v>18.39</v>
      </c>
      <c r="G96" s="46" t="s">
        <v>24</v>
      </c>
      <c r="H96" s="47">
        <v>50</v>
      </c>
      <c r="I96" s="48">
        <v>8595614703550</v>
      </c>
      <c r="J96" s="65"/>
      <c r="K96" s="69"/>
      <c r="L96" s="70"/>
      <c r="M96" s="4"/>
      <c r="N96" s="71"/>
      <c r="O96" s="60"/>
      <c r="P96" s="54"/>
      <c r="Q96" s="54"/>
      <c r="R96" s="60"/>
      <c r="S96" s="64"/>
      <c r="T96" s="60"/>
      <c r="U96" s="60"/>
      <c r="V96" s="63"/>
    </row>
    <row r="97" spans="1:22" ht="12.95" customHeight="1">
      <c r="A97" s="41" t="s">
        <v>263</v>
      </c>
      <c r="B97" s="42" t="s">
        <v>261</v>
      </c>
      <c r="C97" s="42" t="s">
        <v>22</v>
      </c>
      <c r="D97" s="43" t="s">
        <v>264</v>
      </c>
      <c r="E97" s="44">
        <f>[1]PV11c!I4</f>
        <v>25.6</v>
      </c>
      <c r="F97" s="45">
        <f t="shared" si="1"/>
        <v>30.98</v>
      </c>
      <c r="G97" s="46" t="s">
        <v>24</v>
      </c>
      <c r="H97" s="47">
        <v>25</v>
      </c>
      <c r="I97" s="48">
        <v>8595614703604</v>
      </c>
      <c r="J97" s="65"/>
      <c r="K97" s="69"/>
      <c r="L97" s="70"/>
      <c r="M97" s="4"/>
      <c r="N97" s="71"/>
      <c r="O97" s="60"/>
      <c r="P97" s="54"/>
      <c r="Q97" s="54"/>
      <c r="R97" s="60"/>
      <c r="S97" s="64"/>
      <c r="T97" s="60"/>
      <c r="U97" s="60"/>
      <c r="V97" s="63"/>
    </row>
    <row r="98" spans="1:22" ht="12.95" customHeight="1">
      <c r="A98" s="41" t="s">
        <v>265</v>
      </c>
      <c r="B98" s="42" t="s">
        <v>261</v>
      </c>
      <c r="C98" s="42" t="s">
        <v>22</v>
      </c>
      <c r="D98" s="43" t="s">
        <v>266</v>
      </c>
      <c r="E98" s="44">
        <f>[1]PV11d!I4</f>
        <v>26.2</v>
      </c>
      <c r="F98" s="45">
        <f t="shared" si="1"/>
        <v>31.7</v>
      </c>
      <c r="G98" s="46" t="s">
        <v>24</v>
      </c>
      <c r="H98" s="47">
        <v>50</v>
      </c>
      <c r="I98" s="48">
        <v>8595614703659</v>
      </c>
      <c r="J98" s="65"/>
      <c r="K98" s="69"/>
      <c r="L98" s="70"/>
      <c r="M98" s="4"/>
      <c r="N98" s="71"/>
      <c r="O98" s="60"/>
      <c r="P98" s="54"/>
      <c r="Q98" s="54"/>
      <c r="R98" s="60"/>
      <c r="S98" s="64"/>
      <c r="T98" s="60"/>
      <c r="U98" s="60"/>
      <c r="V98" s="63"/>
    </row>
    <row r="99" spans="1:22" ht="12.95" customHeight="1">
      <c r="A99" s="41" t="s">
        <v>267</v>
      </c>
      <c r="B99" s="42" t="s">
        <v>268</v>
      </c>
      <c r="C99" s="42" t="s">
        <v>22</v>
      </c>
      <c r="D99" s="43" t="s">
        <v>269</v>
      </c>
      <c r="E99" s="44">
        <f>[1]PV12!I4</f>
        <v>24</v>
      </c>
      <c r="F99" s="45">
        <f t="shared" si="1"/>
        <v>29.04</v>
      </c>
      <c r="G99" s="46" t="s">
        <v>24</v>
      </c>
      <c r="H99" s="47">
        <v>50</v>
      </c>
      <c r="I99" s="48">
        <v>8595614703703</v>
      </c>
      <c r="J99" s="65"/>
      <c r="K99" s="69"/>
      <c r="L99" s="70"/>
      <c r="M99" s="4"/>
      <c r="N99" s="71"/>
      <c r="O99" s="60"/>
      <c r="P99" s="54"/>
      <c r="Q99" s="54"/>
      <c r="R99" s="60"/>
      <c r="S99" s="64"/>
      <c r="T99" s="60"/>
      <c r="U99" s="60"/>
      <c r="V99" s="63"/>
    </row>
    <row r="100" spans="1:22" ht="12.95" customHeight="1">
      <c r="A100" s="41" t="s">
        <v>270</v>
      </c>
      <c r="B100" s="42" t="s">
        <v>268</v>
      </c>
      <c r="C100" s="42" t="s">
        <v>22</v>
      </c>
      <c r="D100" s="43" t="s">
        <v>271</v>
      </c>
      <c r="E100" s="44">
        <f>[1]PV13!I4</f>
        <v>25.5</v>
      </c>
      <c r="F100" s="45">
        <f t="shared" si="1"/>
        <v>30.86</v>
      </c>
      <c r="G100" s="46" t="s">
        <v>24</v>
      </c>
      <c r="H100" s="47">
        <v>50</v>
      </c>
      <c r="I100" s="48">
        <v>8595614703758</v>
      </c>
      <c r="J100" s="65"/>
      <c r="K100" s="69"/>
      <c r="L100" s="70"/>
      <c r="M100" s="4"/>
      <c r="N100" s="71"/>
      <c r="O100" s="60"/>
      <c r="P100" s="54"/>
      <c r="Q100" s="54"/>
      <c r="R100" s="60"/>
      <c r="S100" s="64"/>
      <c r="T100" s="60"/>
      <c r="U100" s="60"/>
      <c r="V100" s="63"/>
    </row>
    <row r="101" spans="1:22" ht="12.95" customHeight="1">
      <c r="A101" s="41" t="s">
        <v>272</v>
      </c>
      <c r="B101" s="42" t="s">
        <v>273</v>
      </c>
      <c r="C101" s="42" t="s">
        <v>22</v>
      </c>
      <c r="D101" s="43" t="s">
        <v>274</v>
      </c>
      <c r="E101" s="44">
        <f>[1]PV14!I4</f>
        <v>24</v>
      </c>
      <c r="F101" s="45">
        <f t="shared" si="1"/>
        <v>29.04</v>
      </c>
      <c r="G101" s="46" t="s">
        <v>24</v>
      </c>
      <c r="H101" s="47">
        <v>50</v>
      </c>
      <c r="I101" s="48">
        <v>8595614703802</v>
      </c>
      <c r="J101" s="65"/>
      <c r="K101" s="69"/>
      <c r="L101" s="70"/>
      <c r="M101" s="4"/>
      <c r="N101" s="71"/>
      <c r="O101" s="60"/>
      <c r="P101" s="54"/>
      <c r="Q101" s="54"/>
      <c r="R101" s="60"/>
      <c r="S101" s="64"/>
      <c r="T101" s="60"/>
      <c r="U101" s="60"/>
      <c r="V101" s="63"/>
    </row>
    <row r="102" spans="1:22" ht="12.95" customHeight="1">
      <c r="A102" s="41" t="s">
        <v>275</v>
      </c>
      <c r="B102" s="42" t="s">
        <v>276</v>
      </c>
      <c r="C102" s="42" t="s">
        <v>22</v>
      </c>
      <c r="D102" s="43" t="s">
        <v>277</v>
      </c>
      <c r="E102" s="44">
        <f>[1]PV15a!I4</f>
        <v>21</v>
      </c>
      <c r="F102" s="45">
        <f t="shared" si="1"/>
        <v>25.41</v>
      </c>
      <c r="G102" s="46" t="s">
        <v>24</v>
      </c>
      <c r="H102" s="47">
        <v>50</v>
      </c>
      <c r="I102" s="48">
        <v>8595614703857</v>
      </c>
      <c r="J102" s="65"/>
      <c r="K102" s="69"/>
      <c r="L102" s="70"/>
      <c r="M102" s="4"/>
      <c r="N102" s="71"/>
      <c r="O102" s="60"/>
      <c r="P102" s="54"/>
      <c r="Q102" s="54"/>
      <c r="R102" s="60"/>
      <c r="S102" s="64"/>
      <c r="T102" s="60"/>
      <c r="U102" s="60"/>
      <c r="V102" s="63"/>
    </row>
    <row r="103" spans="1:22" ht="12.95" customHeight="1">
      <c r="A103" s="41" t="s">
        <v>278</v>
      </c>
      <c r="B103" s="42" t="s">
        <v>276</v>
      </c>
      <c r="C103" s="42" t="s">
        <v>22</v>
      </c>
      <c r="D103" s="43" t="s">
        <v>279</v>
      </c>
      <c r="E103" s="44">
        <f>[1]PV15b!I4</f>
        <v>27</v>
      </c>
      <c r="F103" s="45">
        <f t="shared" si="1"/>
        <v>32.67</v>
      </c>
      <c r="G103" s="46" t="s">
        <v>24</v>
      </c>
      <c r="H103" s="47">
        <v>50</v>
      </c>
      <c r="I103" s="48">
        <v>8595614703901</v>
      </c>
      <c r="J103" s="65"/>
      <c r="K103" s="69"/>
      <c r="L103" s="70"/>
      <c r="M103" s="4"/>
      <c r="N103" s="71"/>
      <c r="O103" s="60"/>
      <c r="P103" s="54"/>
      <c r="Q103" s="54"/>
      <c r="R103" s="60"/>
      <c r="S103" s="64"/>
      <c r="T103" s="60"/>
      <c r="U103" s="60"/>
      <c r="V103" s="63"/>
    </row>
    <row r="104" spans="1:22" ht="12.95" customHeight="1">
      <c r="A104" s="41" t="s">
        <v>280</v>
      </c>
      <c r="B104" s="42" t="s">
        <v>276</v>
      </c>
      <c r="C104" s="42" t="s">
        <v>22</v>
      </c>
      <c r="D104" s="43" t="s">
        <v>281</v>
      </c>
      <c r="E104" s="44">
        <f>[1]PV15c!I4</f>
        <v>24.9</v>
      </c>
      <c r="F104" s="45">
        <f t="shared" si="1"/>
        <v>30.13</v>
      </c>
      <c r="G104" s="46" t="s">
        <v>24</v>
      </c>
      <c r="H104" s="47">
        <v>50</v>
      </c>
      <c r="I104" s="48">
        <v>8595614703956</v>
      </c>
      <c r="J104" s="65"/>
      <c r="K104" s="75"/>
      <c r="L104" s="76"/>
      <c r="M104" s="4"/>
      <c r="N104" s="71"/>
      <c r="O104" s="60"/>
      <c r="P104" s="54"/>
      <c r="Q104" s="54"/>
      <c r="R104" s="60"/>
      <c r="S104" s="64"/>
      <c r="T104" s="60"/>
      <c r="U104" s="60"/>
      <c r="V104" s="63"/>
    </row>
    <row r="105" spans="1:22" ht="12.95" customHeight="1">
      <c r="A105" s="41" t="s">
        <v>282</v>
      </c>
      <c r="B105" s="42" t="s">
        <v>276</v>
      </c>
      <c r="C105" s="42" t="s">
        <v>22</v>
      </c>
      <c r="D105" s="43" t="s">
        <v>283</v>
      </c>
      <c r="E105" s="44">
        <f>[1]PV15d!I4</f>
        <v>34</v>
      </c>
      <c r="F105" s="45">
        <f t="shared" si="1"/>
        <v>41.14</v>
      </c>
      <c r="G105" s="46" t="s">
        <v>24</v>
      </c>
      <c r="H105" s="47">
        <v>50</v>
      </c>
      <c r="I105" s="48">
        <v>8595614704007</v>
      </c>
      <c r="J105" s="65"/>
      <c r="M105" s="4"/>
      <c r="N105" s="4"/>
      <c r="O105" s="60"/>
      <c r="P105" s="60"/>
      <c r="Q105" s="60"/>
      <c r="R105" s="4"/>
      <c r="S105" s="60"/>
      <c r="T105" s="60"/>
      <c r="U105" s="60"/>
      <c r="V105" s="4"/>
    </row>
    <row r="106" spans="1:22" ht="12.95" customHeight="1">
      <c r="A106" s="41" t="s">
        <v>284</v>
      </c>
      <c r="B106" s="42" t="s">
        <v>276</v>
      </c>
      <c r="C106" s="42" t="s">
        <v>22</v>
      </c>
      <c r="D106" s="43" t="s">
        <v>285</v>
      </c>
      <c r="E106" s="44">
        <f>[1]PV15e!I4</f>
        <v>40</v>
      </c>
      <c r="F106" s="45">
        <f t="shared" si="1"/>
        <v>48.4</v>
      </c>
      <c r="G106" s="46" t="s">
        <v>24</v>
      </c>
      <c r="H106" s="47">
        <v>40</v>
      </c>
      <c r="I106" s="48">
        <v>8595614704052</v>
      </c>
      <c r="J106" s="65"/>
      <c r="M106" s="4"/>
      <c r="N106" s="4"/>
      <c r="O106" s="60"/>
      <c r="P106" s="60"/>
      <c r="Q106" s="60"/>
      <c r="R106" s="4"/>
      <c r="S106" s="60"/>
      <c r="T106" s="60"/>
      <c r="U106" s="60"/>
      <c r="V106" s="4"/>
    </row>
    <row r="107" spans="1:22" ht="12.95" customHeight="1">
      <c r="A107" s="41" t="s">
        <v>286</v>
      </c>
      <c r="B107" s="42" t="s">
        <v>276</v>
      </c>
      <c r="C107" s="42" t="s">
        <v>22</v>
      </c>
      <c r="D107" s="43" t="s">
        <v>287</v>
      </c>
      <c r="E107" s="44">
        <f>[1]PV15f!I4</f>
        <v>42</v>
      </c>
      <c r="F107" s="45">
        <f t="shared" si="1"/>
        <v>50.82</v>
      </c>
      <c r="G107" s="46" t="s">
        <v>24</v>
      </c>
      <c r="H107" s="47">
        <v>40</v>
      </c>
      <c r="I107" s="48">
        <v>8595614708456</v>
      </c>
      <c r="J107" s="65"/>
      <c r="M107" s="4"/>
      <c r="N107" s="4"/>
      <c r="O107" s="60"/>
      <c r="P107" s="60"/>
      <c r="Q107" s="60"/>
      <c r="R107" s="4"/>
      <c r="S107" s="60"/>
      <c r="T107" s="60"/>
      <c r="U107" s="60"/>
      <c r="V107" s="4"/>
    </row>
    <row r="108" spans="1:22" ht="12.95" customHeight="1">
      <c r="A108" s="41" t="s">
        <v>288</v>
      </c>
      <c r="B108" s="42" t="s">
        <v>289</v>
      </c>
      <c r="C108" s="42" t="s">
        <v>22</v>
      </c>
      <c r="D108" s="43" t="s">
        <v>290</v>
      </c>
      <c r="E108" s="44">
        <f>[1]PV17!I4</f>
        <v>15</v>
      </c>
      <c r="F108" s="45">
        <f t="shared" si="1"/>
        <v>18.149999999999999</v>
      </c>
      <c r="G108" s="46" t="s">
        <v>24</v>
      </c>
      <c r="H108" s="47">
        <v>100</v>
      </c>
      <c r="I108" s="48">
        <v>8595614704106</v>
      </c>
      <c r="J108" s="65" t="s">
        <v>291</v>
      </c>
      <c r="M108" s="4"/>
      <c r="N108" s="4"/>
      <c r="O108" s="60"/>
      <c r="P108" s="60"/>
      <c r="Q108" s="60"/>
      <c r="R108" s="4"/>
      <c r="S108" s="60"/>
      <c r="T108" s="60"/>
      <c r="U108" s="60"/>
      <c r="V108" s="4"/>
    </row>
    <row r="109" spans="1:22" ht="12.95" customHeight="1">
      <c r="A109" s="41" t="s">
        <v>292</v>
      </c>
      <c r="B109" s="42" t="s">
        <v>289</v>
      </c>
      <c r="C109" s="42" t="s">
        <v>22</v>
      </c>
      <c r="D109" s="43" t="s">
        <v>293</v>
      </c>
      <c r="E109" s="44">
        <f>'[1]PV17 p'!I4</f>
        <v>17</v>
      </c>
      <c r="F109" s="45">
        <f t="shared" si="1"/>
        <v>20.57</v>
      </c>
      <c r="G109" s="46" t="s">
        <v>24</v>
      </c>
      <c r="H109" s="47">
        <v>50</v>
      </c>
      <c r="I109" s="48">
        <v>8595614704151</v>
      </c>
      <c r="J109" s="65" t="s">
        <v>294</v>
      </c>
      <c r="M109" s="4"/>
      <c r="N109" s="4"/>
      <c r="O109" s="60"/>
      <c r="P109" s="60"/>
      <c r="Q109" s="60"/>
      <c r="R109" s="4"/>
      <c r="S109" s="60"/>
      <c r="T109" s="60"/>
      <c r="U109" s="60"/>
      <c r="V109" s="4"/>
    </row>
    <row r="110" spans="1:22" ht="12.95" customHeight="1">
      <c r="A110" s="41" t="s">
        <v>295</v>
      </c>
      <c r="B110" s="42" t="s">
        <v>289</v>
      </c>
      <c r="C110" s="42" t="s">
        <v>22</v>
      </c>
      <c r="D110" s="43" t="s">
        <v>296</v>
      </c>
      <c r="E110" s="44">
        <f>'[1]PV17 pp'!I4</f>
        <v>18.5</v>
      </c>
      <c r="F110" s="45">
        <f t="shared" si="1"/>
        <v>22.39</v>
      </c>
      <c r="G110" s="46" t="s">
        <v>24</v>
      </c>
      <c r="H110" s="47">
        <v>50</v>
      </c>
      <c r="I110" s="48">
        <v>8595614704205</v>
      </c>
      <c r="J110" s="65" t="s">
        <v>297</v>
      </c>
      <c r="M110" s="4"/>
      <c r="N110" s="4"/>
      <c r="O110" s="60"/>
      <c r="P110" s="60"/>
      <c r="Q110" s="60"/>
      <c r="R110" s="4"/>
      <c r="S110" s="60"/>
      <c r="T110" s="60"/>
      <c r="U110" s="60"/>
      <c r="V110" s="4"/>
    </row>
    <row r="111" spans="1:22" ht="12.95" customHeight="1">
      <c r="A111" s="41" t="s">
        <v>298</v>
      </c>
      <c r="B111" s="42" t="s">
        <v>289</v>
      </c>
      <c r="C111" s="42" t="s">
        <v>22</v>
      </c>
      <c r="D111" s="43" t="s">
        <v>299</v>
      </c>
      <c r="E111" s="44">
        <f>'[1]PV17 ppp'!I4</f>
        <v>23</v>
      </c>
      <c r="F111" s="45">
        <f t="shared" si="1"/>
        <v>27.83</v>
      </c>
      <c r="G111" s="46" t="s">
        <v>24</v>
      </c>
      <c r="H111" s="47">
        <v>50</v>
      </c>
      <c r="I111" s="48">
        <v>8595614704250</v>
      </c>
      <c r="J111" s="65" t="s">
        <v>300</v>
      </c>
      <c r="M111" s="4"/>
      <c r="N111" s="4"/>
      <c r="O111" s="60"/>
      <c r="P111" s="60"/>
      <c r="Q111" s="60"/>
      <c r="R111" s="4"/>
      <c r="S111" s="60"/>
      <c r="T111" s="60"/>
      <c r="U111" s="60"/>
      <c r="V111" s="4"/>
    </row>
    <row r="112" spans="1:22" ht="12.95" customHeight="1">
      <c r="A112" s="41" t="s">
        <v>301</v>
      </c>
      <c r="B112" s="42" t="s">
        <v>289</v>
      </c>
      <c r="C112" s="42" t="s">
        <v>22</v>
      </c>
      <c r="D112" s="43" t="s">
        <v>302</v>
      </c>
      <c r="E112" s="44">
        <f>'[1]PV17 pppp'!I4</f>
        <v>26</v>
      </c>
      <c r="F112" s="45">
        <f t="shared" si="1"/>
        <v>31.46</v>
      </c>
      <c r="G112" s="46" t="s">
        <v>24</v>
      </c>
      <c r="H112" s="47">
        <v>50</v>
      </c>
      <c r="I112" s="48">
        <v>8595614708807</v>
      </c>
      <c r="J112" s="65" t="s">
        <v>303</v>
      </c>
      <c r="M112" s="4"/>
      <c r="N112" s="4"/>
      <c r="O112" s="60"/>
      <c r="P112" s="60"/>
      <c r="Q112" s="60"/>
      <c r="R112" s="4"/>
      <c r="S112" s="60"/>
      <c r="T112" s="60"/>
      <c r="U112" s="60"/>
      <c r="V112" s="4"/>
    </row>
    <row r="113" spans="1:33" ht="12.95" customHeight="1">
      <c r="A113" s="41" t="s">
        <v>304</v>
      </c>
      <c r="B113" s="42" t="s">
        <v>305</v>
      </c>
      <c r="C113" s="42" t="s">
        <v>22</v>
      </c>
      <c r="D113" s="43" t="s">
        <v>306</v>
      </c>
      <c r="E113" s="44">
        <f>[1]PV18!I4</f>
        <v>24</v>
      </c>
      <c r="F113" s="45">
        <f t="shared" si="1"/>
        <v>29.04</v>
      </c>
      <c r="G113" s="46" t="s">
        <v>24</v>
      </c>
      <c r="H113" s="47">
        <v>50</v>
      </c>
      <c r="I113" s="77">
        <v>8595614704304</v>
      </c>
      <c r="J113" s="65" t="s">
        <v>307</v>
      </c>
      <c r="M113" s="4"/>
      <c r="N113" s="4"/>
      <c r="O113" s="60"/>
      <c r="P113" s="60"/>
      <c r="Q113" s="60"/>
      <c r="R113" s="4"/>
      <c r="S113" s="60"/>
      <c r="T113" s="60"/>
      <c r="U113" s="60"/>
      <c r="V113" s="4"/>
    </row>
    <row r="114" spans="1:33" ht="12.95" customHeight="1">
      <c r="A114" s="41" t="s">
        <v>308</v>
      </c>
      <c r="B114" s="42" t="s">
        <v>309</v>
      </c>
      <c r="C114" s="42" t="s">
        <v>22</v>
      </c>
      <c r="D114" s="43" t="s">
        <v>310</v>
      </c>
      <c r="E114" s="44">
        <f>[1]Zboží!E7</f>
        <v>2.8</v>
      </c>
      <c r="F114" s="45">
        <f t="shared" si="1"/>
        <v>3.39</v>
      </c>
      <c r="G114" s="46" t="s">
        <v>24</v>
      </c>
      <c r="H114" s="47">
        <v>100</v>
      </c>
      <c r="I114" s="77">
        <v>8595614770354</v>
      </c>
      <c r="J114" s="65" t="s">
        <v>311</v>
      </c>
      <c r="M114" s="4"/>
      <c r="N114" s="4"/>
      <c r="O114" s="60"/>
      <c r="P114" s="60"/>
      <c r="Q114" s="60"/>
      <c r="R114" s="4"/>
      <c r="S114" s="60"/>
      <c r="T114" s="60"/>
      <c r="U114" s="60"/>
      <c r="V114" s="4"/>
    </row>
    <row r="115" spans="1:33" ht="12.95" customHeight="1">
      <c r="A115" s="41" t="s">
        <v>312</v>
      </c>
      <c r="B115" s="42" t="s">
        <v>313</v>
      </c>
      <c r="C115" s="42" t="s">
        <v>22</v>
      </c>
      <c r="D115" s="43" t="s">
        <v>314</v>
      </c>
      <c r="E115" s="44">
        <f>[1]Zboží!E11</f>
        <v>3.3</v>
      </c>
      <c r="F115" s="45">
        <f t="shared" si="1"/>
        <v>3.99</v>
      </c>
      <c r="G115" s="46" t="s">
        <v>24</v>
      </c>
      <c r="H115" s="47">
        <v>100</v>
      </c>
      <c r="I115" s="77">
        <v>8595614770507</v>
      </c>
      <c r="J115" s="65" t="s">
        <v>311</v>
      </c>
      <c r="M115" s="4"/>
      <c r="N115" s="4"/>
      <c r="O115" s="60"/>
      <c r="P115" s="60"/>
      <c r="Q115" s="60"/>
      <c r="R115" s="4"/>
      <c r="S115" s="60"/>
      <c r="T115" s="60"/>
      <c r="U115" s="60"/>
      <c r="V115" s="4"/>
    </row>
    <row r="116" spans="1:33" ht="12.95" customHeight="1">
      <c r="A116" s="41" t="s">
        <v>315</v>
      </c>
      <c r="B116" s="42" t="s">
        <v>316</v>
      </c>
      <c r="C116" s="42" t="s">
        <v>317</v>
      </c>
      <c r="D116" s="43" t="s">
        <v>318</v>
      </c>
      <c r="E116" s="44">
        <f>'[1]podložka 6 PE'!I4</f>
        <v>2</v>
      </c>
      <c r="F116" s="45">
        <f t="shared" si="1"/>
        <v>2.42</v>
      </c>
      <c r="G116" s="46" t="s">
        <v>24</v>
      </c>
      <c r="H116" s="47">
        <v>100</v>
      </c>
      <c r="I116" s="77">
        <v>8595614760904</v>
      </c>
      <c r="J116" s="65"/>
      <c r="L116" s="78"/>
      <c r="M116" s="4"/>
      <c r="N116" s="4"/>
      <c r="O116" s="4"/>
      <c r="P116" s="4"/>
      <c r="Q116" s="4"/>
      <c r="R116" s="4"/>
      <c r="S116" s="4"/>
      <c r="T116" s="4"/>
      <c r="U116" s="4"/>
      <c r="V116" s="79"/>
    </row>
    <row r="117" spans="1:33" ht="12.95" customHeight="1">
      <c r="A117" s="41" t="s">
        <v>319</v>
      </c>
      <c r="B117" s="42" t="s">
        <v>316</v>
      </c>
      <c r="C117" s="42" t="s">
        <v>317</v>
      </c>
      <c r="D117" s="43" t="s">
        <v>320</v>
      </c>
      <c r="E117" s="44">
        <f>'[1]podložka 8 PE'!I4</f>
        <v>2</v>
      </c>
      <c r="F117" s="45">
        <f t="shared" si="1"/>
        <v>2.42</v>
      </c>
      <c r="G117" s="46" t="s">
        <v>24</v>
      </c>
      <c r="H117" s="47">
        <v>50</v>
      </c>
      <c r="I117" s="77">
        <v>8595614760959</v>
      </c>
      <c r="J117" s="65"/>
      <c r="K117" s="3"/>
    </row>
    <row r="118" spans="1:33" ht="12.95" customHeight="1">
      <c r="A118" s="41" t="s">
        <v>321</v>
      </c>
      <c r="B118" s="42" t="s">
        <v>322</v>
      </c>
      <c r="C118" s="42" t="s">
        <v>317</v>
      </c>
      <c r="D118" s="43" t="s">
        <v>323</v>
      </c>
      <c r="E118" s="44">
        <f>[1]Zboží!E10</f>
        <v>1.6</v>
      </c>
      <c r="F118" s="45">
        <f t="shared" si="1"/>
        <v>1.94</v>
      </c>
      <c r="G118" s="46" t="s">
        <v>24</v>
      </c>
      <c r="H118" s="47">
        <v>100</v>
      </c>
      <c r="I118" s="77">
        <v>8595614770477</v>
      </c>
      <c r="J118" s="65"/>
    </row>
    <row r="119" spans="1:33" ht="12.95" customHeight="1">
      <c r="A119" s="41" t="s">
        <v>324</v>
      </c>
      <c r="B119" s="42" t="s">
        <v>322</v>
      </c>
      <c r="C119" s="42" t="s">
        <v>317</v>
      </c>
      <c r="D119" s="43" t="s">
        <v>325</v>
      </c>
      <c r="E119" s="44">
        <f>[1]Zboží!E14</f>
        <v>1.8</v>
      </c>
      <c r="F119" s="45">
        <f t="shared" si="1"/>
        <v>2.1800000000000002</v>
      </c>
      <c r="G119" s="46" t="s">
        <v>24</v>
      </c>
      <c r="H119" s="47">
        <v>100</v>
      </c>
      <c r="I119" s="77">
        <v>8595614770620</v>
      </c>
      <c r="J119" s="65"/>
      <c r="K119" s="80"/>
      <c r="L119" s="80"/>
      <c r="S119" s="81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</row>
    <row r="120" spans="1:33" ht="12.95" customHeight="1">
      <c r="A120" s="41" t="s">
        <v>326</v>
      </c>
      <c r="B120" s="42" t="s">
        <v>327</v>
      </c>
      <c r="C120" s="42" t="s">
        <v>317</v>
      </c>
      <c r="D120" s="43" t="s">
        <v>328</v>
      </c>
      <c r="E120" s="44">
        <f>'[1]krytka PV'!I4</f>
        <v>3</v>
      </c>
      <c r="F120" s="45">
        <f t="shared" si="1"/>
        <v>3.63</v>
      </c>
      <c r="G120" s="46" t="s">
        <v>24</v>
      </c>
      <c r="H120" s="47">
        <v>50</v>
      </c>
      <c r="I120" s="48">
        <v>8595614761000</v>
      </c>
      <c r="J120" s="65"/>
      <c r="K120" s="83"/>
      <c r="L120" s="83"/>
    </row>
    <row r="121" spans="1:33" ht="12.95" customHeight="1">
      <c r="A121" s="41" t="s">
        <v>329</v>
      </c>
      <c r="B121" s="42" t="s">
        <v>330</v>
      </c>
      <c r="C121" s="42" t="s">
        <v>331</v>
      </c>
      <c r="D121" s="43" t="s">
        <v>332</v>
      </c>
      <c r="E121" s="44">
        <f>[1]PV21c!I4</f>
        <v>18</v>
      </c>
      <c r="F121" s="45">
        <f t="shared" si="1"/>
        <v>21.78</v>
      </c>
      <c r="G121" s="46" t="s">
        <v>24</v>
      </c>
      <c r="H121" s="47">
        <v>25</v>
      </c>
      <c r="I121" s="48">
        <v>8595614704359</v>
      </c>
      <c r="J121" s="65"/>
      <c r="M121" s="35"/>
      <c r="N121" s="36"/>
      <c r="O121" s="36"/>
      <c r="P121" s="37"/>
      <c r="Q121" s="38"/>
      <c r="R121" s="40"/>
      <c r="S121" s="35"/>
      <c r="T121" s="36"/>
      <c r="U121" s="36"/>
      <c r="V121" s="37"/>
      <c r="W121" s="38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</row>
    <row r="122" spans="1:33" ht="12.95" customHeight="1">
      <c r="A122" s="41" t="s">
        <v>333</v>
      </c>
      <c r="B122" s="42" t="s">
        <v>334</v>
      </c>
      <c r="C122" s="42" t="s">
        <v>317</v>
      </c>
      <c r="D122" s="43" t="s">
        <v>335</v>
      </c>
      <c r="E122" s="44">
        <f>'[1]nástavec PV21c'!I4</f>
        <v>7</v>
      </c>
      <c r="F122" s="45">
        <f t="shared" si="1"/>
        <v>8.4700000000000006</v>
      </c>
      <c r="G122" s="46" t="s">
        <v>24</v>
      </c>
      <c r="H122" s="47">
        <v>20</v>
      </c>
      <c r="I122" s="48">
        <v>8595614761055</v>
      </c>
      <c r="J122" s="65"/>
      <c r="R122" s="85"/>
    </row>
    <row r="123" spans="1:33" ht="12.95" customHeight="1">
      <c r="A123" s="41" t="s">
        <v>336</v>
      </c>
      <c r="B123" s="42" t="s">
        <v>337</v>
      </c>
      <c r="C123" s="42" t="s">
        <v>317</v>
      </c>
      <c r="D123" s="43" t="s">
        <v>338</v>
      </c>
      <c r="E123" s="44">
        <f>'[1]víčko PV21c'!I4</f>
        <v>3.6</v>
      </c>
      <c r="F123" s="45">
        <f t="shared" si="1"/>
        <v>4.3600000000000003</v>
      </c>
      <c r="G123" s="46" t="s">
        <v>24</v>
      </c>
      <c r="H123" s="47">
        <v>50</v>
      </c>
      <c r="I123" s="77">
        <v>8595614761109</v>
      </c>
      <c r="J123" s="65"/>
      <c r="R123" s="85"/>
    </row>
    <row r="124" spans="1:33" ht="12.95" customHeight="1">
      <c r="A124" s="41" t="s">
        <v>339</v>
      </c>
      <c r="B124" s="42" t="s">
        <v>330</v>
      </c>
      <c r="C124" s="42" t="s">
        <v>340</v>
      </c>
      <c r="D124" s="43" t="s">
        <v>341</v>
      </c>
      <c r="E124" s="44">
        <f>[1]PV21d!I4</f>
        <v>18</v>
      </c>
      <c r="F124" s="45">
        <f t="shared" si="1"/>
        <v>21.78</v>
      </c>
      <c r="G124" s="46" t="s">
        <v>24</v>
      </c>
      <c r="H124" s="47">
        <v>10</v>
      </c>
      <c r="I124" s="48">
        <v>8595614708357</v>
      </c>
      <c r="J124" s="65"/>
      <c r="R124" s="85"/>
    </row>
    <row r="125" spans="1:33" ht="12.95" customHeight="1">
      <c r="A125" s="41" t="s">
        <v>342</v>
      </c>
      <c r="B125" s="42" t="s">
        <v>343</v>
      </c>
      <c r="C125" s="42" t="s">
        <v>317</v>
      </c>
      <c r="D125" s="43" t="s">
        <v>344</v>
      </c>
      <c r="E125" s="44">
        <f>'[1]PV21d-plast'!I4</f>
        <v>9</v>
      </c>
      <c r="F125" s="45">
        <f t="shared" si="1"/>
        <v>10.89</v>
      </c>
      <c r="G125" s="46" t="s">
        <v>24</v>
      </c>
      <c r="H125" s="47">
        <v>10</v>
      </c>
      <c r="I125" s="48">
        <v>8595614708401</v>
      </c>
      <c r="J125" s="65"/>
      <c r="R125" s="85"/>
    </row>
    <row r="126" spans="1:33" ht="12.95" customHeight="1">
      <c r="A126" s="41" t="s">
        <v>345</v>
      </c>
      <c r="B126" s="42" t="s">
        <v>346</v>
      </c>
      <c r="C126" s="42" t="s">
        <v>22</v>
      </c>
      <c r="D126" s="43" t="s">
        <v>347</v>
      </c>
      <c r="E126" s="44">
        <f>[1]PV22a!I4</f>
        <v>14.6</v>
      </c>
      <c r="F126" s="45">
        <f t="shared" si="1"/>
        <v>17.670000000000002</v>
      </c>
      <c r="G126" s="46" t="s">
        <v>24</v>
      </c>
      <c r="H126" s="47">
        <v>50</v>
      </c>
      <c r="I126" s="48">
        <v>8595614704403</v>
      </c>
      <c r="J126" s="86"/>
      <c r="R126" s="85"/>
    </row>
    <row r="127" spans="1:33" ht="12.95" customHeight="1">
      <c r="A127" s="41" t="s">
        <v>348</v>
      </c>
      <c r="B127" s="42" t="s">
        <v>346</v>
      </c>
      <c r="C127" s="42" t="s">
        <v>22</v>
      </c>
      <c r="D127" s="43" t="s">
        <v>349</v>
      </c>
      <c r="E127" s="44">
        <f>[1]PV22ap!I4</f>
        <v>20</v>
      </c>
      <c r="F127" s="45">
        <f t="shared" si="1"/>
        <v>24.2</v>
      </c>
      <c r="G127" s="46" t="s">
        <v>24</v>
      </c>
      <c r="H127" s="47">
        <v>50</v>
      </c>
      <c r="I127" s="48">
        <v>8595614704458</v>
      </c>
      <c r="J127" s="86"/>
      <c r="R127" s="85"/>
    </row>
    <row r="128" spans="1:33" ht="12.95" customHeight="1">
      <c r="A128" s="41" t="s">
        <v>350</v>
      </c>
      <c r="B128" s="42" t="s">
        <v>346</v>
      </c>
      <c r="C128" s="42" t="s">
        <v>22</v>
      </c>
      <c r="D128" s="43" t="s">
        <v>351</v>
      </c>
      <c r="E128" s="44">
        <f>[1]PV22b!I4</f>
        <v>18.5</v>
      </c>
      <c r="F128" s="45">
        <f t="shared" si="1"/>
        <v>22.39</v>
      </c>
      <c r="G128" s="46" t="s">
        <v>24</v>
      </c>
      <c r="H128" s="47">
        <v>50</v>
      </c>
      <c r="I128" s="48">
        <v>8595614704502</v>
      </c>
      <c r="J128" s="86"/>
      <c r="R128" s="85"/>
    </row>
    <row r="129" spans="1:18" ht="12.95" customHeight="1">
      <c r="A129" s="41" t="s">
        <v>352</v>
      </c>
      <c r="B129" s="42" t="s">
        <v>353</v>
      </c>
      <c r="C129" s="42" t="s">
        <v>22</v>
      </c>
      <c r="D129" s="43" t="s">
        <v>354</v>
      </c>
      <c r="E129" s="44">
        <f>[1]PV23!I4</f>
        <v>11.9</v>
      </c>
      <c r="F129" s="45">
        <f t="shared" si="1"/>
        <v>14.4</v>
      </c>
      <c r="G129" s="46" t="s">
        <v>24</v>
      </c>
      <c r="H129" s="47">
        <v>100</v>
      </c>
      <c r="I129" s="48">
        <v>8595614704557</v>
      </c>
      <c r="J129" s="86"/>
      <c r="R129" s="85"/>
    </row>
    <row r="130" spans="1:18" ht="12.95" customHeight="1">
      <c r="A130" s="41" t="s">
        <v>355</v>
      </c>
      <c r="B130" s="42" t="s">
        <v>353</v>
      </c>
      <c r="C130" s="42" t="s">
        <v>22</v>
      </c>
      <c r="D130" s="43" t="s">
        <v>356</v>
      </c>
      <c r="E130" s="44">
        <f>'[1]PV23 b'!I4</f>
        <v>12.5</v>
      </c>
      <c r="F130" s="45">
        <f t="shared" si="1"/>
        <v>15.13</v>
      </c>
      <c r="G130" s="46" t="s">
        <v>24</v>
      </c>
      <c r="H130" s="47">
        <v>100</v>
      </c>
      <c r="I130" s="77">
        <v>8595614709309</v>
      </c>
      <c r="J130" s="86"/>
      <c r="R130" s="85"/>
    </row>
    <row r="131" spans="1:18" ht="12.95" customHeight="1">
      <c r="A131" s="41" t="s">
        <v>357</v>
      </c>
      <c r="B131" s="42" t="s">
        <v>358</v>
      </c>
      <c r="C131" s="42" t="s">
        <v>22</v>
      </c>
      <c r="D131" s="43" t="s">
        <v>359</v>
      </c>
      <c r="E131" s="44">
        <f>[1]PV32!I4</f>
        <v>26.2</v>
      </c>
      <c r="F131" s="45">
        <f t="shared" si="1"/>
        <v>31.7</v>
      </c>
      <c r="G131" s="46" t="s">
        <v>24</v>
      </c>
      <c r="H131" s="47">
        <v>100</v>
      </c>
      <c r="I131" s="77">
        <v>8595614704601</v>
      </c>
      <c r="J131" s="86"/>
      <c r="R131" s="85"/>
    </row>
    <row r="132" spans="1:18" ht="12.95" customHeight="1">
      <c r="A132" s="41" t="s">
        <v>360</v>
      </c>
      <c r="B132" s="42" t="s">
        <v>228</v>
      </c>
      <c r="C132" s="42" t="s">
        <v>22</v>
      </c>
      <c r="D132" s="43" t="s">
        <v>361</v>
      </c>
      <c r="E132" s="44">
        <f>[1]Zboží!E15</f>
        <v>18</v>
      </c>
      <c r="F132" s="45">
        <f t="shared" si="1"/>
        <v>21.78</v>
      </c>
      <c r="G132" s="46" t="s">
        <v>24</v>
      </c>
      <c r="H132" s="47">
        <v>100</v>
      </c>
      <c r="I132" s="48">
        <v>8595614770156</v>
      </c>
      <c r="J132" s="86"/>
      <c r="R132" s="85"/>
    </row>
    <row r="133" spans="1:18" ht="12.95" customHeight="1">
      <c r="A133" s="41" t="s">
        <v>362</v>
      </c>
      <c r="B133" s="42" t="s">
        <v>228</v>
      </c>
      <c r="C133" s="42" t="s">
        <v>22</v>
      </c>
      <c r="D133" s="43" t="s">
        <v>363</v>
      </c>
      <c r="E133" s="44">
        <f>[1]PV42!I4</f>
        <v>12.8</v>
      </c>
      <c r="F133" s="45">
        <f t="shared" si="1"/>
        <v>15.49</v>
      </c>
      <c r="G133" s="46" t="s">
        <v>24</v>
      </c>
      <c r="H133" s="47">
        <v>100</v>
      </c>
      <c r="I133" s="77">
        <v>8595614704656</v>
      </c>
      <c r="J133" s="86"/>
      <c r="R133" s="85"/>
    </row>
    <row r="134" spans="1:18" ht="12.95" customHeight="1">
      <c r="A134" s="41" t="s">
        <v>364</v>
      </c>
      <c r="B134" s="42" t="s">
        <v>365</v>
      </c>
      <c r="C134" s="42" t="s">
        <v>22</v>
      </c>
      <c r="D134" s="43" t="s">
        <v>366</v>
      </c>
      <c r="E134" s="44">
        <f>[1]PV44!I4</f>
        <v>10.5</v>
      </c>
      <c r="F134" s="45">
        <f t="shared" si="1"/>
        <v>12.71</v>
      </c>
      <c r="G134" s="46" t="s">
        <v>24</v>
      </c>
      <c r="H134" s="47">
        <v>100</v>
      </c>
      <c r="I134" s="77">
        <v>8595614704700</v>
      </c>
      <c r="J134" s="42"/>
      <c r="R134" s="85"/>
    </row>
    <row r="135" spans="1:18" ht="12.95" customHeight="1">
      <c r="A135" s="41" t="s">
        <v>367</v>
      </c>
      <c r="B135" s="42" t="s">
        <v>289</v>
      </c>
      <c r="C135" s="42" t="s">
        <v>243</v>
      </c>
      <c r="D135" s="43" t="s">
        <v>368</v>
      </c>
      <c r="E135" s="44">
        <f>'[1]PV44 b 20'!I4</f>
        <v>17.5</v>
      </c>
      <c r="F135" s="45">
        <f t="shared" si="1"/>
        <v>21.18</v>
      </c>
      <c r="G135" s="46" t="s">
        <v>24</v>
      </c>
      <c r="H135" s="47">
        <v>100</v>
      </c>
      <c r="I135" s="77">
        <v>8595614709859</v>
      </c>
      <c r="J135" s="65" t="s">
        <v>245</v>
      </c>
      <c r="R135" s="85"/>
    </row>
    <row r="136" spans="1:18" ht="12.95" customHeight="1">
      <c r="A136" s="41" t="s">
        <v>369</v>
      </c>
      <c r="B136" s="42" t="s">
        <v>289</v>
      </c>
      <c r="C136" s="42" t="s">
        <v>243</v>
      </c>
      <c r="D136" s="43" t="s">
        <v>370</v>
      </c>
      <c r="E136" s="44">
        <f>'[1]PV44 b 35'!I4</f>
        <v>18</v>
      </c>
      <c r="F136" s="45">
        <f t="shared" si="1"/>
        <v>21.78</v>
      </c>
      <c r="G136" s="46" t="s">
        <v>24</v>
      </c>
      <c r="H136" s="47">
        <v>100</v>
      </c>
      <c r="I136" s="77">
        <v>8595614709903</v>
      </c>
      <c r="J136" s="65" t="s">
        <v>245</v>
      </c>
      <c r="R136" s="85"/>
    </row>
    <row r="137" spans="1:18" ht="12.95" customHeight="1">
      <c r="A137" s="41" t="s">
        <v>371</v>
      </c>
      <c r="B137" s="42" t="s">
        <v>289</v>
      </c>
      <c r="C137" s="42" t="s">
        <v>243</v>
      </c>
      <c r="D137" s="43" t="s">
        <v>372</v>
      </c>
      <c r="E137" s="44">
        <f>'[1]PV44 b 50'!I4</f>
        <v>18.5</v>
      </c>
      <c r="F137" s="45">
        <f t="shared" si="1"/>
        <v>22.39</v>
      </c>
      <c r="G137" s="46" t="s">
        <v>24</v>
      </c>
      <c r="H137" s="47">
        <v>100</v>
      </c>
      <c r="I137" s="77">
        <v>8595614709958</v>
      </c>
      <c r="J137" s="65" t="s">
        <v>245</v>
      </c>
      <c r="R137" s="85"/>
    </row>
    <row r="138" spans="1:18" ht="12.95" customHeight="1">
      <c r="A138" s="41" t="s">
        <v>373</v>
      </c>
      <c r="B138" s="42" t="s">
        <v>374</v>
      </c>
      <c r="C138" s="42" t="s">
        <v>22</v>
      </c>
      <c r="D138" s="43" t="s">
        <v>375</v>
      </c>
      <c r="E138" s="44">
        <f>'[1]DOUa-15'!I4</f>
        <v>24.1</v>
      </c>
      <c r="F138" s="45">
        <f t="shared" si="1"/>
        <v>29.16</v>
      </c>
      <c r="G138" s="46" t="s">
        <v>24</v>
      </c>
      <c r="H138" s="47">
        <v>50</v>
      </c>
      <c r="I138" s="48">
        <v>8595614704755</v>
      </c>
      <c r="J138" s="42"/>
      <c r="R138" s="85"/>
    </row>
    <row r="139" spans="1:18" ht="12.95" customHeight="1">
      <c r="A139" s="41" t="s">
        <v>376</v>
      </c>
      <c r="B139" s="42" t="s">
        <v>374</v>
      </c>
      <c r="C139" s="42" t="s">
        <v>22</v>
      </c>
      <c r="D139" s="43" t="s">
        <v>377</v>
      </c>
      <c r="E139" s="44">
        <f>'[1]DOUa-20'!I4</f>
        <v>26.6</v>
      </c>
      <c r="F139" s="45">
        <f t="shared" si="1"/>
        <v>32.19</v>
      </c>
      <c r="G139" s="46" t="s">
        <v>24</v>
      </c>
      <c r="H139" s="47">
        <v>50</v>
      </c>
      <c r="I139" s="48">
        <v>8595614704809</v>
      </c>
      <c r="J139" s="42"/>
      <c r="R139" s="85"/>
    </row>
    <row r="140" spans="1:18" ht="12.95" customHeight="1">
      <c r="A140" s="41" t="s">
        <v>378</v>
      </c>
      <c r="B140" s="42" t="s">
        <v>374</v>
      </c>
      <c r="C140" s="42" t="s">
        <v>22</v>
      </c>
      <c r="D140" s="43" t="s">
        <v>379</v>
      </c>
      <c r="E140" s="44">
        <f>'[1]DOUa-25'!I4</f>
        <v>29</v>
      </c>
      <c r="F140" s="45">
        <f t="shared" si="1"/>
        <v>35.090000000000003</v>
      </c>
      <c r="G140" s="46" t="s">
        <v>24</v>
      </c>
      <c r="H140" s="47">
        <v>50</v>
      </c>
      <c r="I140" s="48">
        <v>8595614704854</v>
      </c>
      <c r="J140" s="42"/>
      <c r="R140" s="85"/>
    </row>
    <row r="141" spans="1:18" ht="12.95" customHeight="1">
      <c r="A141" s="41" t="s">
        <v>380</v>
      </c>
      <c r="B141" s="42" t="s">
        <v>374</v>
      </c>
      <c r="C141" s="42" t="s">
        <v>22</v>
      </c>
      <c r="D141" s="43" t="s">
        <v>381</v>
      </c>
      <c r="E141" s="44">
        <f>'[1]DUDa-11'!I4</f>
        <v>21</v>
      </c>
      <c r="F141" s="45">
        <f t="shared" si="1"/>
        <v>25.41</v>
      </c>
      <c r="G141" s="46" t="s">
        <v>24</v>
      </c>
      <c r="H141" s="47">
        <v>100</v>
      </c>
      <c r="I141" s="48">
        <v>8595614704908</v>
      </c>
      <c r="J141" s="87" t="s">
        <v>382</v>
      </c>
      <c r="R141" s="85"/>
    </row>
    <row r="142" spans="1:18" ht="12.95" customHeight="1">
      <c r="A142" s="41" t="s">
        <v>383</v>
      </c>
      <c r="B142" s="42" t="s">
        <v>374</v>
      </c>
      <c r="C142" s="42" t="s">
        <v>22</v>
      </c>
      <c r="D142" s="43" t="s">
        <v>384</v>
      </c>
      <c r="E142" s="44">
        <f>'[1]DUDa-18'!I4</f>
        <v>21</v>
      </c>
      <c r="F142" s="45">
        <f t="shared" ref="F142:F169" si="2">ROUND(E142*$N$3,2)</f>
        <v>25.41</v>
      </c>
      <c r="G142" s="46" t="s">
        <v>24</v>
      </c>
      <c r="H142" s="47">
        <v>50</v>
      </c>
      <c r="I142" s="88">
        <v>8595614704953</v>
      </c>
      <c r="J142" s="87" t="s">
        <v>294</v>
      </c>
      <c r="R142" s="85"/>
    </row>
    <row r="143" spans="1:18" ht="12.95" customHeight="1">
      <c r="A143" s="41" t="s">
        <v>385</v>
      </c>
      <c r="B143" s="42" t="s">
        <v>374</v>
      </c>
      <c r="C143" s="42" t="s">
        <v>22</v>
      </c>
      <c r="D143" s="43" t="s">
        <v>386</v>
      </c>
      <c r="E143" s="44">
        <f>'[1]DUDa-22'!I4</f>
        <v>23</v>
      </c>
      <c r="F143" s="45">
        <f t="shared" si="2"/>
        <v>27.83</v>
      </c>
      <c r="G143" s="46" t="s">
        <v>24</v>
      </c>
      <c r="H143" s="47">
        <v>50</v>
      </c>
      <c r="I143" s="48">
        <v>8595614705004</v>
      </c>
      <c r="J143" s="87" t="s">
        <v>297</v>
      </c>
      <c r="R143" s="85"/>
    </row>
    <row r="144" spans="1:18" ht="12.95" customHeight="1">
      <c r="A144" s="41" t="s">
        <v>387</v>
      </c>
      <c r="B144" s="42" t="s">
        <v>374</v>
      </c>
      <c r="C144" s="42" t="s">
        <v>22</v>
      </c>
      <c r="D144" s="43" t="s">
        <v>388</v>
      </c>
      <c r="E144" s="44">
        <f>'[1]DUDa-27'!I4</f>
        <v>27</v>
      </c>
      <c r="F144" s="45">
        <f t="shared" si="2"/>
        <v>32.67</v>
      </c>
      <c r="G144" s="46" t="s">
        <v>24</v>
      </c>
      <c r="H144" s="47">
        <v>50</v>
      </c>
      <c r="I144" s="48">
        <v>8595614705059</v>
      </c>
      <c r="J144" s="87" t="s">
        <v>389</v>
      </c>
      <c r="R144" s="85"/>
    </row>
    <row r="145" spans="1:18" ht="12.95" customHeight="1">
      <c r="A145" s="41" t="s">
        <v>390</v>
      </c>
      <c r="B145" s="42" t="s">
        <v>374</v>
      </c>
      <c r="C145" s="42" t="s">
        <v>22</v>
      </c>
      <c r="D145" s="43" t="s">
        <v>391</v>
      </c>
      <c r="E145" s="44">
        <f>'[1]DUDa-32'!I4</f>
        <v>31</v>
      </c>
      <c r="F145" s="45">
        <f t="shared" si="2"/>
        <v>37.51</v>
      </c>
      <c r="G145" s="46" t="s">
        <v>24</v>
      </c>
      <c r="H145" s="47">
        <v>50</v>
      </c>
      <c r="I145" s="48">
        <v>8595614705103</v>
      </c>
      <c r="J145" s="87" t="s">
        <v>392</v>
      </c>
      <c r="R145" s="85"/>
    </row>
    <row r="146" spans="1:18" ht="12.95" customHeight="1">
      <c r="A146" s="41" t="s">
        <v>393</v>
      </c>
      <c r="B146" s="42" t="s">
        <v>374</v>
      </c>
      <c r="C146" s="42" t="s">
        <v>22</v>
      </c>
      <c r="D146" s="43" t="s">
        <v>394</v>
      </c>
      <c r="E146" s="44">
        <f>'[1]DUDa-37'!I4</f>
        <v>35</v>
      </c>
      <c r="F146" s="45">
        <f t="shared" si="2"/>
        <v>42.35</v>
      </c>
      <c r="G146" s="46" t="s">
        <v>24</v>
      </c>
      <c r="H146" s="47">
        <v>50</v>
      </c>
      <c r="I146" s="48">
        <v>8595614708852</v>
      </c>
      <c r="J146" s="87" t="s">
        <v>395</v>
      </c>
      <c r="R146" s="85"/>
    </row>
    <row r="147" spans="1:18" ht="12.95" customHeight="1">
      <c r="A147" s="41" t="s">
        <v>396</v>
      </c>
      <c r="B147" s="42" t="s">
        <v>374</v>
      </c>
      <c r="C147" s="42" t="s">
        <v>22</v>
      </c>
      <c r="D147" s="43" t="s">
        <v>397</v>
      </c>
      <c r="E147" s="44">
        <f>[1]DUS!I4</f>
        <v>23</v>
      </c>
      <c r="F147" s="45">
        <f t="shared" si="2"/>
        <v>27.83</v>
      </c>
      <c r="G147" s="46" t="s">
        <v>24</v>
      </c>
      <c r="H147" s="47">
        <v>100</v>
      </c>
      <c r="I147" s="48">
        <v>8595614705950</v>
      </c>
      <c r="J147" s="49"/>
      <c r="R147" s="85"/>
    </row>
    <row r="148" spans="1:18" ht="12.95" customHeight="1">
      <c r="A148" s="41" t="s">
        <v>398</v>
      </c>
      <c r="B148" s="42" t="s">
        <v>374</v>
      </c>
      <c r="C148" s="42" t="s">
        <v>22</v>
      </c>
      <c r="D148" s="43" t="s">
        <v>399</v>
      </c>
      <c r="E148" s="44">
        <f>[1]DUDb!I4</f>
        <v>24</v>
      </c>
      <c r="F148" s="45">
        <f t="shared" si="2"/>
        <v>29.04</v>
      </c>
      <c r="G148" s="46" t="s">
        <v>24</v>
      </c>
      <c r="H148" s="47">
        <v>50</v>
      </c>
      <c r="I148" s="48">
        <v>8595614705158</v>
      </c>
      <c r="J148" s="87" t="s">
        <v>291</v>
      </c>
      <c r="R148" s="85"/>
    </row>
    <row r="149" spans="1:18" ht="12.95" customHeight="1">
      <c r="A149" s="41" t="s">
        <v>400</v>
      </c>
      <c r="B149" s="42" t="s">
        <v>401</v>
      </c>
      <c r="C149" s="42" t="s">
        <v>22</v>
      </c>
      <c r="D149" s="43" t="s">
        <v>402</v>
      </c>
      <c r="E149" s="44">
        <f>[1]DUZ!I4</f>
        <v>23.1</v>
      </c>
      <c r="F149" s="45">
        <f t="shared" si="2"/>
        <v>27.95</v>
      </c>
      <c r="G149" s="46" t="s">
        <v>24</v>
      </c>
      <c r="H149" s="47">
        <v>50</v>
      </c>
      <c r="I149" s="48">
        <v>8595614705202</v>
      </c>
      <c r="J149" s="49"/>
      <c r="R149" s="85"/>
    </row>
    <row r="150" spans="1:18" ht="12.95" customHeight="1">
      <c r="A150" s="41" t="s">
        <v>403</v>
      </c>
      <c r="B150" s="42" t="s">
        <v>404</v>
      </c>
      <c r="C150" s="42" t="s">
        <v>22</v>
      </c>
      <c r="D150" s="43" t="s">
        <v>405</v>
      </c>
      <c r="E150" s="44">
        <f>[1]DJT!I4</f>
        <v>22</v>
      </c>
      <c r="F150" s="45">
        <f t="shared" si="2"/>
        <v>26.62</v>
      </c>
      <c r="G150" s="46" t="s">
        <v>24</v>
      </c>
      <c r="H150" s="89">
        <v>50</v>
      </c>
      <c r="I150" s="48">
        <v>8595614705257</v>
      </c>
      <c r="J150" s="49"/>
      <c r="R150" s="85"/>
    </row>
    <row r="151" spans="1:18" ht="12.95" customHeight="1">
      <c r="A151" s="41" t="s">
        <v>406</v>
      </c>
      <c r="B151" s="42" t="s">
        <v>407</v>
      </c>
      <c r="C151" s="42" t="s">
        <v>22</v>
      </c>
      <c r="D151" s="43" t="s">
        <v>408</v>
      </c>
      <c r="E151" s="44">
        <f>[1]DJD!I4</f>
        <v>19</v>
      </c>
      <c r="F151" s="45">
        <f t="shared" si="2"/>
        <v>22.99</v>
      </c>
      <c r="G151" s="46" t="s">
        <v>24</v>
      </c>
      <c r="H151" s="47">
        <v>50</v>
      </c>
      <c r="I151" s="48">
        <v>8595614705356</v>
      </c>
      <c r="J151" s="49" t="s">
        <v>291</v>
      </c>
      <c r="R151" s="85"/>
    </row>
    <row r="152" spans="1:18" ht="12.95" customHeight="1">
      <c r="A152" s="41" t="s">
        <v>409</v>
      </c>
      <c r="B152" s="42" t="s">
        <v>407</v>
      </c>
      <c r="C152" s="42" t="s">
        <v>22</v>
      </c>
      <c r="D152" s="43" t="s">
        <v>410</v>
      </c>
      <c r="E152" s="44">
        <f>[1]DJDp!I4</f>
        <v>21</v>
      </c>
      <c r="F152" s="45">
        <f t="shared" si="2"/>
        <v>25.41</v>
      </c>
      <c r="G152" s="46" t="s">
        <v>24</v>
      </c>
      <c r="H152" s="47">
        <v>50</v>
      </c>
      <c r="I152" s="48">
        <v>8595614705400</v>
      </c>
      <c r="J152" s="49" t="s">
        <v>294</v>
      </c>
      <c r="R152" s="85"/>
    </row>
    <row r="153" spans="1:18" ht="12.95" customHeight="1">
      <c r="A153" s="41" t="s">
        <v>411</v>
      </c>
      <c r="B153" s="42" t="s">
        <v>407</v>
      </c>
      <c r="C153" s="42" t="s">
        <v>22</v>
      </c>
      <c r="D153" s="43" t="s">
        <v>412</v>
      </c>
      <c r="E153" s="44">
        <f>[1]DJDpp!I4</f>
        <v>23.2</v>
      </c>
      <c r="F153" s="45">
        <f t="shared" si="2"/>
        <v>28.07</v>
      </c>
      <c r="G153" s="46" t="s">
        <v>24</v>
      </c>
      <c r="H153" s="47">
        <v>50</v>
      </c>
      <c r="I153" s="48">
        <v>8595614705455</v>
      </c>
      <c r="J153" s="49" t="s">
        <v>297</v>
      </c>
      <c r="R153" s="85"/>
    </row>
    <row r="154" spans="1:18" ht="12.95" customHeight="1">
      <c r="A154" s="41" t="s">
        <v>413</v>
      </c>
      <c r="B154" s="42" t="s">
        <v>407</v>
      </c>
      <c r="C154" s="42" t="s">
        <v>22</v>
      </c>
      <c r="D154" s="43" t="s">
        <v>414</v>
      </c>
      <c r="E154" s="44">
        <f>[1]DJDppp!I4</f>
        <v>24</v>
      </c>
      <c r="F154" s="45">
        <f t="shared" si="2"/>
        <v>29.04</v>
      </c>
      <c r="G154" s="46" t="s">
        <v>24</v>
      </c>
      <c r="H154" s="47">
        <v>50</v>
      </c>
      <c r="I154" s="48">
        <v>8595614705509</v>
      </c>
      <c r="J154" s="49" t="s">
        <v>300</v>
      </c>
      <c r="R154" s="85"/>
    </row>
    <row r="155" spans="1:18" ht="12.95" customHeight="1">
      <c r="A155" s="41" t="s">
        <v>415</v>
      </c>
      <c r="B155" s="42" t="s">
        <v>407</v>
      </c>
      <c r="C155" s="42" t="s">
        <v>22</v>
      </c>
      <c r="D155" s="43" t="s">
        <v>416</v>
      </c>
      <c r="E155" s="44">
        <f>[1]DJDpppp!I4</f>
        <v>28</v>
      </c>
      <c r="F155" s="45">
        <f t="shared" si="2"/>
        <v>33.880000000000003</v>
      </c>
      <c r="G155" s="46" t="s">
        <v>24</v>
      </c>
      <c r="H155" s="47">
        <v>50</v>
      </c>
      <c r="I155" s="48">
        <v>8595614708906</v>
      </c>
      <c r="J155" s="49" t="s">
        <v>303</v>
      </c>
      <c r="R155" s="85"/>
    </row>
    <row r="156" spans="1:18" ht="12.95" customHeight="1">
      <c r="A156" s="41" t="s">
        <v>417</v>
      </c>
      <c r="B156" s="42" t="s">
        <v>407</v>
      </c>
      <c r="C156" s="42" t="s">
        <v>22</v>
      </c>
      <c r="D156" s="43" t="s">
        <v>418</v>
      </c>
      <c r="E156" s="44">
        <f>[1]DJDh!I4</f>
        <v>13.2</v>
      </c>
      <c r="F156" s="45">
        <f t="shared" si="2"/>
        <v>15.97</v>
      </c>
      <c r="G156" s="46" t="s">
        <v>24</v>
      </c>
      <c r="H156" s="47">
        <v>50</v>
      </c>
      <c r="I156" s="48">
        <v>8595614705554</v>
      </c>
      <c r="J156" s="49" t="s">
        <v>253</v>
      </c>
      <c r="R156" s="85"/>
    </row>
    <row r="157" spans="1:18" ht="12.95" customHeight="1">
      <c r="A157" s="41" t="s">
        <v>419</v>
      </c>
      <c r="B157" s="42" t="s">
        <v>407</v>
      </c>
      <c r="C157" s="42" t="s">
        <v>22</v>
      </c>
      <c r="D157" s="43" t="s">
        <v>420</v>
      </c>
      <c r="E157" s="44">
        <f>[1]DJDb!I4</f>
        <v>15.5</v>
      </c>
      <c r="F157" s="45">
        <f t="shared" si="2"/>
        <v>18.760000000000002</v>
      </c>
      <c r="G157" s="46" t="s">
        <v>24</v>
      </c>
      <c r="H157" s="47">
        <v>50</v>
      </c>
      <c r="I157" s="48">
        <v>8595614705608</v>
      </c>
      <c r="J157" s="49" t="s">
        <v>291</v>
      </c>
      <c r="R157" s="85"/>
    </row>
    <row r="158" spans="1:18" ht="12.95" customHeight="1">
      <c r="A158" s="41" t="s">
        <v>421</v>
      </c>
      <c r="B158" s="42" t="s">
        <v>407</v>
      </c>
      <c r="C158" s="42" t="s">
        <v>22</v>
      </c>
      <c r="D158" s="43" t="s">
        <v>422</v>
      </c>
      <c r="E158" s="44">
        <f>[1]DJDbp!I4</f>
        <v>17.5</v>
      </c>
      <c r="F158" s="45">
        <f t="shared" si="2"/>
        <v>21.18</v>
      </c>
      <c r="G158" s="46" t="s">
        <v>24</v>
      </c>
      <c r="H158" s="47">
        <v>50</v>
      </c>
      <c r="I158" s="48">
        <v>8595614705653</v>
      </c>
      <c r="J158" s="49" t="s">
        <v>294</v>
      </c>
      <c r="R158" s="85"/>
    </row>
    <row r="159" spans="1:18" ht="12.95" customHeight="1">
      <c r="A159" s="41" t="s">
        <v>423</v>
      </c>
      <c r="B159" s="42" t="s">
        <v>407</v>
      </c>
      <c r="C159" s="42" t="s">
        <v>22</v>
      </c>
      <c r="D159" s="43" t="s">
        <v>424</v>
      </c>
      <c r="E159" s="44">
        <f>[1]DJDbpp!I4</f>
        <v>19.3</v>
      </c>
      <c r="F159" s="45">
        <f t="shared" si="2"/>
        <v>23.35</v>
      </c>
      <c r="G159" s="46" t="s">
        <v>24</v>
      </c>
      <c r="H159" s="47">
        <v>50</v>
      </c>
      <c r="I159" s="48">
        <v>8595614705707</v>
      </c>
      <c r="J159" s="49" t="s">
        <v>297</v>
      </c>
      <c r="R159" s="85"/>
    </row>
    <row r="160" spans="1:18" ht="12.95" customHeight="1">
      <c r="A160" s="41" t="s">
        <v>425</v>
      </c>
      <c r="B160" s="42" t="s">
        <v>407</v>
      </c>
      <c r="C160" s="42" t="s">
        <v>22</v>
      </c>
      <c r="D160" s="43" t="s">
        <v>426</v>
      </c>
      <c r="E160" s="44">
        <f>[1]DJDbppp!I4</f>
        <v>20.2</v>
      </c>
      <c r="F160" s="45">
        <f t="shared" si="2"/>
        <v>24.44</v>
      </c>
      <c r="G160" s="46" t="s">
        <v>24</v>
      </c>
      <c r="H160" s="47">
        <v>50</v>
      </c>
      <c r="I160" s="48">
        <v>8595614709101</v>
      </c>
      <c r="J160" s="49" t="s">
        <v>300</v>
      </c>
      <c r="R160" s="85"/>
    </row>
    <row r="161" spans="1:18" ht="12.95" customHeight="1">
      <c r="A161" s="41" t="s">
        <v>427</v>
      </c>
      <c r="B161" s="42" t="s">
        <v>407</v>
      </c>
      <c r="C161" s="42" t="s">
        <v>22</v>
      </c>
      <c r="D161" s="43" t="s">
        <v>428</v>
      </c>
      <c r="E161" s="44">
        <f>[1]DJDbpppp!I4</f>
        <v>23</v>
      </c>
      <c r="F161" s="45">
        <f t="shared" si="2"/>
        <v>27.83</v>
      </c>
      <c r="G161" s="46" t="s">
        <v>24</v>
      </c>
      <c r="H161" s="47">
        <v>50</v>
      </c>
      <c r="I161" s="48">
        <v>8595614709156</v>
      </c>
      <c r="J161" s="49" t="s">
        <v>303</v>
      </c>
      <c r="R161" s="85"/>
    </row>
    <row r="162" spans="1:18" ht="12.95" customHeight="1">
      <c r="A162" s="41" t="s">
        <v>429</v>
      </c>
      <c r="B162" s="42" t="s">
        <v>407</v>
      </c>
      <c r="C162" s="42" t="s">
        <v>22</v>
      </c>
      <c r="D162" s="43" t="s">
        <v>430</v>
      </c>
      <c r="E162" s="44">
        <f>[1]DJDc!I4</f>
        <v>18</v>
      </c>
      <c r="F162" s="45">
        <f t="shared" si="2"/>
        <v>21.78</v>
      </c>
      <c r="G162" s="46" t="s">
        <v>24</v>
      </c>
      <c r="H162" s="47">
        <v>50</v>
      </c>
      <c r="I162" s="48">
        <v>8595614705806</v>
      </c>
      <c r="J162" s="49" t="s">
        <v>291</v>
      </c>
    </row>
    <row r="163" spans="1:18" ht="12.95" customHeight="1">
      <c r="A163" s="41" t="s">
        <v>431</v>
      </c>
      <c r="B163" s="42" t="s">
        <v>407</v>
      </c>
      <c r="C163" s="42" t="s">
        <v>22</v>
      </c>
      <c r="D163" s="43" t="s">
        <v>432</v>
      </c>
      <c r="E163" s="44">
        <f>[1]DJDcp!I4</f>
        <v>19.600000000000001</v>
      </c>
      <c r="F163" s="45">
        <f t="shared" si="2"/>
        <v>23.72</v>
      </c>
      <c r="G163" s="46" t="s">
        <v>24</v>
      </c>
      <c r="H163" s="47">
        <v>50</v>
      </c>
      <c r="I163" s="48">
        <v>8595614705851</v>
      </c>
      <c r="J163" s="49" t="s">
        <v>294</v>
      </c>
    </row>
    <row r="164" spans="1:18" ht="12.95" customHeight="1">
      <c r="A164" s="41" t="s">
        <v>433</v>
      </c>
      <c r="B164" s="42" t="s">
        <v>407</v>
      </c>
      <c r="C164" s="42" t="s">
        <v>22</v>
      </c>
      <c r="D164" s="43" t="s">
        <v>434</v>
      </c>
      <c r="E164" s="44">
        <f>[1]DJDcpp!I4</f>
        <v>21</v>
      </c>
      <c r="F164" s="45">
        <f t="shared" si="2"/>
        <v>25.41</v>
      </c>
      <c r="G164" s="46" t="s">
        <v>24</v>
      </c>
      <c r="H164" s="47">
        <v>50</v>
      </c>
      <c r="I164" s="48">
        <v>8595614705905</v>
      </c>
      <c r="J164" s="49" t="s">
        <v>297</v>
      </c>
    </row>
    <row r="165" spans="1:18" ht="12.95" customHeight="1">
      <c r="A165" s="41" t="s">
        <v>435</v>
      </c>
      <c r="B165" s="42" t="s">
        <v>407</v>
      </c>
      <c r="C165" s="42" t="s">
        <v>22</v>
      </c>
      <c r="D165" s="43" t="s">
        <v>436</v>
      </c>
      <c r="E165" s="44">
        <f>[1]DJDcppp!I4</f>
        <v>24</v>
      </c>
      <c r="F165" s="45">
        <f t="shared" si="2"/>
        <v>29.04</v>
      </c>
      <c r="G165" s="46" t="s">
        <v>24</v>
      </c>
      <c r="H165" s="47">
        <v>50</v>
      </c>
      <c r="I165" s="48">
        <v>8595614708951</v>
      </c>
      <c r="J165" s="49" t="s">
        <v>300</v>
      </c>
    </row>
    <row r="166" spans="1:18" ht="12.95" customHeight="1">
      <c r="A166" s="41" t="s">
        <v>437</v>
      </c>
      <c r="B166" s="42" t="s">
        <v>407</v>
      </c>
      <c r="C166" s="42" t="s">
        <v>22</v>
      </c>
      <c r="D166" s="43" t="s">
        <v>438</v>
      </c>
      <c r="E166" s="44">
        <f>[1]DJDcpppp!I4</f>
        <v>25</v>
      </c>
      <c r="F166" s="45">
        <f t="shared" si="2"/>
        <v>30.25</v>
      </c>
      <c r="G166" s="46" t="s">
        <v>24</v>
      </c>
      <c r="H166" s="47">
        <v>50</v>
      </c>
      <c r="I166" s="48">
        <v>8595614709002</v>
      </c>
      <c r="J166" s="49" t="s">
        <v>303</v>
      </c>
      <c r="R166" s="90"/>
    </row>
    <row r="167" spans="1:18" ht="12.95" customHeight="1">
      <c r="A167" s="41" t="s">
        <v>439</v>
      </c>
      <c r="B167" s="42" t="s">
        <v>407</v>
      </c>
      <c r="C167" s="42" t="s">
        <v>22</v>
      </c>
      <c r="D167" s="43" t="s">
        <v>440</v>
      </c>
      <c r="E167" s="44">
        <f>[1]DJZ!I4</f>
        <v>19</v>
      </c>
      <c r="F167" s="45">
        <f t="shared" si="2"/>
        <v>22.99</v>
      </c>
      <c r="G167" s="46" t="s">
        <v>24</v>
      </c>
      <c r="H167" s="47">
        <v>50</v>
      </c>
      <c r="I167" s="48">
        <v>8595614705752</v>
      </c>
      <c r="J167" s="49"/>
      <c r="R167" s="90"/>
    </row>
    <row r="168" spans="1:18" ht="12.95" customHeight="1">
      <c r="A168" s="41" t="s">
        <v>441</v>
      </c>
      <c r="B168" s="42" t="s">
        <v>407</v>
      </c>
      <c r="C168" s="42" t="s">
        <v>22</v>
      </c>
      <c r="D168" s="43" t="s">
        <v>442</v>
      </c>
      <c r="E168" s="44">
        <f>[1]DJSb!I4</f>
        <v>16</v>
      </c>
      <c r="F168" s="45">
        <f t="shared" si="2"/>
        <v>19.36</v>
      </c>
      <c r="G168" s="46" t="s">
        <v>24</v>
      </c>
      <c r="H168" s="47">
        <v>50</v>
      </c>
      <c r="I168" s="48">
        <v>8595614706001</v>
      </c>
      <c r="J168" s="49"/>
      <c r="R168" s="90"/>
    </row>
    <row r="169" spans="1:18" ht="12.95" customHeight="1">
      <c r="A169" s="41" t="s">
        <v>443</v>
      </c>
      <c r="B169" s="42" t="s">
        <v>444</v>
      </c>
      <c r="C169" s="42" t="s">
        <v>22</v>
      </c>
      <c r="D169" s="43" t="s">
        <v>445</v>
      </c>
      <c r="E169" s="44">
        <f>[1]DJSc!I4</f>
        <v>58</v>
      </c>
      <c r="F169" s="45">
        <f t="shared" si="2"/>
        <v>70.180000000000007</v>
      </c>
      <c r="G169" s="46" t="s">
        <v>24</v>
      </c>
      <c r="H169" s="47">
        <v>50</v>
      </c>
      <c r="I169" s="48">
        <v>8595614709200</v>
      </c>
      <c r="J169" s="49"/>
      <c r="R169" s="90"/>
    </row>
    <row r="170" spans="1:18" ht="12.95" customHeight="1">
      <c r="A170" s="41" t="s">
        <v>446</v>
      </c>
      <c r="B170" s="42" t="s">
        <v>447</v>
      </c>
      <c r="C170" s="42" t="s">
        <v>22</v>
      </c>
      <c r="D170" s="43" t="s">
        <v>448</v>
      </c>
      <c r="E170" s="44">
        <f>[1]DJ4h!I4</f>
        <v>240</v>
      </c>
      <c r="F170" s="45">
        <f>ROUND(E170*$N$3,2)</f>
        <v>290.39999999999998</v>
      </c>
      <c r="G170" s="46" t="s">
        <v>24</v>
      </c>
      <c r="H170" s="47">
        <v>1</v>
      </c>
      <c r="I170" s="48">
        <v>8595614710008</v>
      </c>
      <c r="J170" s="91"/>
      <c r="R170" s="90"/>
    </row>
    <row r="171" spans="1:18" ht="12.95" customHeight="1">
      <c r="A171" s="41" t="s">
        <v>449</v>
      </c>
      <c r="B171" s="42" t="s">
        <v>447</v>
      </c>
      <c r="C171" s="42" t="s">
        <v>22</v>
      </c>
      <c r="D171" s="43" t="s">
        <v>450</v>
      </c>
      <c r="E171" s="44">
        <f>[1]DJ4d!I4</f>
        <v>324</v>
      </c>
      <c r="F171" s="45">
        <f>ROUND(E171*$N$3,2)</f>
        <v>392.04</v>
      </c>
      <c r="G171" s="46" t="s">
        <v>24</v>
      </c>
      <c r="H171" s="47">
        <v>1</v>
      </c>
      <c r="I171" s="48">
        <v>8595614709255</v>
      </c>
      <c r="J171" s="92"/>
      <c r="R171" s="90"/>
    </row>
    <row r="172" spans="1:18" ht="12.95" customHeight="1">
      <c r="A172" s="41" t="s">
        <v>451</v>
      </c>
      <c r="B172" s="42" t="s">
        <v>452</v>
      </c>
      <c r="C172" s="42" t="s">
        <v>22</v>
      </c>
      <c r="D172" s="43" t="s">
        <v>453</v>
      </c>
      <c r="E172" s="44">
        <f>[1]OSH!I4</f>
        <v>62</v>
      </c>
      <c r="F172" s="45">
        <f t="shared" ref="F172:F235" si="3">ROUND(E172*$N$3,2)</f>
        <v>75.02</v>
      </c>
      <c r="G172" s="46" t="s">
        <v>24</v>
      </c>
      <c r="H172" s="47">
        <v>1</v>
      </c>
      <c r="I172" s="48">
        <v>8595614706308</v>
      </c>
      <c r="J172" s="49"/>
      <c r="R172" s="90"/>
    </row>
    <row r="173" spans="1:18" ht="12.95" customHeight="1">
      <c r="A173" s="41" t="s">
        <v>454</v>
      </c>
      <c r="B173" s="42" t="s">
        <v>455</v>
      </c>
      <c r="C173" s="42" t="s">
        <v>22</v>
      </c>
      <c r="D173" s="43" t="s">
        <v>456</v>
      </c>
      <c r="E173" s="44">
        <f>[1]OSD!I4</f>
        <v>50</v>
      </c>
      <c r="F173" s="45">
        <f t="shared" si="3"/>
        <v>60.5</v>
      </c>
      <c r="G173" s="46" t="s">
        <v>24</v>
      </c>
      <c r="H173" s="47">
        <v>1</v>
      </c>
      <c r="I173" s="48">
        <v>8595614706353</v>
      </c>
      <c r="J173" s="49"/>
      <c r="R173" s="90"/>
    </row>
    <row r="174" spans="1:18" ht="12.95" customHeight="1">
      <c r="A174" s="41" t="s">
        <v>457</v>
      </c>
      <c r="B174" s="42" t="s">
        <v>458</v>
      </c>
      <c r="C174" s="42" t="s">
        <v>22</v>
      </c>
      <c r="D174" s="43" t="s">
        <v>459</v>
      </c>
      <c r="E174" s="44">
        <f>'[1]OU1,7'!I4</f>
        <v>159</v>
      </c>
      <c r="F174" s="45">
        <f t="shared" si="3"/>
        <v>192.39</v>
      </c>
      <c r="G174" s="46" t="s">
        <v>24</v>
      </c>
      <c r="H174" s="47">
        <v>1</v>
      </c>
      <c r="I174" s="48">
        <v>8595614706056</v>
      </c>
      <c r="J174" s="49"/>
      <c r="R174" s="90"/>
    </row>
    <row r="175" spans="1:18" ht="12.95" customHeight="1">
      <c r="A175" s="41" t="s">
        <v>460</v>
      </c>
      <c r="B175" s="42" t="s">
        <v>458</v>
      </c>
      <c r="C175" s="42" t="s">
        <v>22</v>
      </c>
      <c r="D175" s="43" t="s">
        <v>461</v>
      </c>
      <c r="E175" s="44">
        <f>'[1]OU2,0'!I4</f>
        <v>186</v>
      </c>
      <c r="F175" s="45">
        <f t="shared" si="3"/>
        <v>225.06</v>
      </c>
      <c r="G175" s="46" t="s">
        <v>24</v>
      </c>
      <c r="H175" s="47">
        <v>1</v>
      </c>
      <c r="I175" s="48">
        <v>8595614706100</v>
      </c>
      <c r="J175" s="49"/>
      <c r="R175" s="90"/>
    </row>
    <row r="176" spans="1:18" ht="12.95" customHeight="1">
      <c r="A176" s="41" t="s">
        <v>462</v>
      </c>
      <c r="B176" s="42" t="s">
        <v>463</v>
      </c>
      <c r="C176" s="42" t="s">
        <v>22</v>
      </c>
      <c r="D176" s="43" t="s">
        <v>464</v>
      </c>
      <c r="E176" s="44">
        <f>'[1]OT1,7'!I4</f>
        <v>81</v>
      </c>
      <c r="F176" s="45">
        <f t="shared" si="3"/>
        <v>98.01</v>
      </c>
      <c r="G176" s="46" t="s">
        <v>24</v>
      </c>
      <c r="H176" s="47">
        <v>1</v>
      </c>
      <c r="I176" s="48">
        <v>8595614706155</v>
      </c>
      <c r="J176" s="49"/>
      <c r="R176" s="90"/>
    </row>
    <row r="177" spans="1:18" ht="12.95" customHeight="1">
      <c r="A177" s="41" t="s">
        <v>465</v>
      </c>
      <c r="B177" s="42" t="s">
        <v>466</v>
      </c>
      <c r="C177" s="42" t="s">
        <v>22</v>
      </c>
      <c r="D177" s="43" t="s">
        <v>467</v>
      </c>
      <c r="E177" s="44">
        <f>'[1]TZ1,5'!I4</f>
        <v>202</v>
      </c>
      <c r="F177" s="45">
        <f t="shared" si="3"/>
        <v>244.42</v>
      </c>
      <c r="G177" s="46" t="s">
        <v>24</v>
      </c>
      <c r="H177" s="47">
        <v>1</v>
      </c>
      <c r="I177" s="48">
        <v>8595614706209</v>
      </c>
      <c r="J177" s="49"/>
      <c r="R177" s="90"/>
    </row>
    <row r="178" spans="1:18" ht="12.95" customHeight="1">
      <c r="A178" s="41" t="s">
        <v>468</v>
      </c>
      <c r="B178" s="42" t="s">
        <v>466</v>
      </c>
      <c r="C178" s="42" t="s">
        <v>22</v>
      </c>
      <c r="D178" s="43" t="s">
        <v>469</v>
      </c>
      <c r="E178" s="44">
        <f>'[1]TZ2,0'!I4</f>
        <v>265</v>
      </c>
      <c r="F178" s="45">
        <f t="shared" si="3"/>
        <v>320.64999999999998</v>
      </c>
      <c r="G178" s="46" t="s">
        <v>24</v>
      </c>
      <c r="H178" s="47">
        <v>1</v>
      </c>
      <c r="I178" s="48">
        <v>8595614706254</v>
      </c>
      <c r="J178" s="49"/>
      <c r="R178" s="90"/>
    </row>
    <row r="179" spans="1:18" ht="12.95" customHeight="1">
      <c r="A179" s="41" t="s">
        <v>470</v>
      </c>
      <c r="B179" s="42" t="s">
        <v>471</v>
      </c>
      <c r="C179" s="42" t="s">
        <v>22</v>
      </c>
      <c r="D179" s="43" t="s">
        <v>472</v>
      </c>
      <c r="E179" s="44">
        <f>'[1]JR1,0'!I4</f>
        <v>134</v>
      </c>
      <c r="F179" s="45">
        <f t="shared" si="3"/>
        <v>162.13999999999999</v>
      </c>
      <c r="G179" s="46" t="s">
        <v>24</v>
      </c>
      <c r="H179" s="47">
        <v>1</v>
      </c>
      <c r="I179" s="48">
        <v>8595614706407</v>
      </c>
      <c r="J179" s="49"/>
      <c r="R179" s="90"/>
    </row>
    <row r="180" spans="1:18" ht="12.95" customHeight="1">
      <c r="A180" s="41" t="s">
        <v>473</v>
      </c>
      <c r="B180" s="42" t="s">
        <v>471</v>
      </c>
      <c r="C180" s="42" t="s">
        <v>22</v>
      </c>
      <c r="D180" s="43" t="s">
        <v>474</v>
      </c>
      <c r="E180" s="44">
        <f>'[1]JR1,5'!I4</f>
        <v>197</v>
      </c>
      <c r="F180" s="45">
        <f t="shared" si="3"/>
        <v>238.37</v>
      </c>
      <c r="G180" s="46" t="s">
        <v>24</v>
      </c>
      <c r="H180" s="47">
        <v>1</v>
      </c>
      <c r="I180" s="48">
        <v>8595614706452</v>
      </c>
      <c r="J180" s="49"/>
      <c r="R180" s="93"/>
    </row>
    <row r="181" spans="1:18" ht="12.95" customHeight="1">
      <c r="A181" s="41" t="s">
        <v>475</v>
      </c>
      <c r="B181" s="42" t="s">
        <v>471</v>
      </c>
      <c r="C181" s="42" t="s">
        <v>22</v>
      </c>
      <c r="D181" s="43" t="s">
        <v>476</v>
      </c>
      <c r="E181" s="44">
        <f>'[1]JR2,0'!I4</f>
        <v>258</v>
      </c>
      <c r="F181" s="45">
        <f t="shared" si="3"/>
        <v>312.18</v>
      </c>
      <c r="G181" s="46" t="s">
        <v>24</v>
      </c>
      <c r="H181" s="47">
        <v>1</v>
      </c>
      <c r="I181" s="48">
        <v>8595614706506</v>
      </c>
      <c r="J181" s="49"/>
      <c r="R181" s="93"/>
    </row>
    <row r="182" spans="1:18" ht="12.95" customHeight="1">
      <c r="A182" s="41" t="s">
        <v>477</v>
      </c>
      <c r="B182" s="42" t="s">
        <v>471</v>
      </c>
      <c r="C182" s="42" t="s">
        <v>22</v>
      </c>
      <c r="D182" s="43" t="s">
        <v>478</v>
      </c>
      <c r="E182" s="44">
        <f>'[1]JR3,0 '!I4</f>
        <v>383</v>
      </c>
      <c r="F182" s="45">
        <f t="shared" si="3"/>
        <v>463.43</v>
      </c>
      <c r="G182" s="46" t="s">
        <v>24</v>
      </c>
      <c r="H182" s="47">
        <v>1</v>
      </c>
      <c r="I182" s="48">
        <v>8595614706551</v>
      </c>
      <c r="J182" s="49"/>
      <c r="R182" s="93"/>
    </row>
    <row r="183" spans="1:18" ht="12.95" customHeight="1">
      <c r="A183" s="41" t="s">
        <v>479</v>
      </c>
      <c r="B183" s="42" t="s">
        <v>471</v>
      </c>
      <c r="C183" s="42" t="s">
        <v>22</v>
      </c>
      <c r="D183" s="43" t="s">
        <v>480</v>
      </c>
      <c r="E183" s="44">
        <f>'[1]JR4,0'!I4</f>
        <v>513</v>
      </c>
      <c r="F183" s="45">
        <f t="shared" si="3"/>
        <v>620.73</v>
      </c>
      <c r="G183" s="46" t="s">
        <v>24</v>
      </c>
      <c r="H183" s="47">
        <v>1</v>
      </c>
      <c r="I183" s="48">
        <v>8595614706605</v>
      </c>
      <c r="J183" s="49"/>
      <c r="R183" s="93"/>
    </row>
    <row r="184" spans="1:18" ht="12.95" customHeight="1">
      <c r="A184" s="41" t="s">
        <v>481</v>
      </c>
      <c r="B184" s="42" t="s">
        <v>471</v>
      </c>
      <c r="C184" s="42" t="s">
        <v>22</v>
      </c>
      <c r="D184" s="43" t="s">
        <v>482</v>
      </c>
      <c r="E184" s="44">
        <f>'[1]JR5,0'!I4</f>
        <v>643</v>
      </c>
      <c r="F184" s="45">
        <f t="shared" si="3"/>
        <v>778.03</v>
      </c>
      <c r="G184" s="46" t="s">
        <v>24</v>
      </c>
      <c r="H184" s="47">
        <v>1</v>
      </c>
      <c r="I184" s="48">
        <v>8595614706650</v>
      </c>
      <c r="J184" s="49"/>
      <c r="R184" s="93"/>
    </row>
    <row r="185" spans="1:18" ht="12.95" customHeight="1">
      <c r="A185" s="41" t="s">
        <v>483</v>
      </c>
      <c r="B185" s="42" t="s">
        <v>471</v>
      </c>
      <c r="C185" s="42" t="s">
        <v>22</v>
      </c>
      <c r="D185" s="43" t="s">
        <v>484</v>
      </c>
      <c r="E185" s="44">
        <f>'[1]JR6,0'!I4</f>
        <v>771</v>
      </c>
      <c r="F185" s="45">
        <f t="shared" si="3"/>
        <v>932.91</v>
      </c>
      <c r="G185" s="46" t="s">
        <v>24</v>
      </c>
      <c r="H185" s="47">
        <v>1</v>
      </c>
      <c r="I185" s="48">
        <v>8595614706704</v>
      </c>
      <c r="J185" s="49"/>
      <c r="R185" s="93"/>
    </row>
    <row r="186" spans="1:18" ht="12.95" customHeight="1">
      <c r="A186" s="41" t="s">
        <v>485</v>
      </c>
      <c r="B186" s="42" t="s">
        <v>322</v>
      </c>
      <c r="C186" s="42" t="s">
        <v>486</v>
      </c>
      <c r="D186" s="43" t="s">
        <v>487</v>
      </c>
      <c r="E186" s="44">
        <f>'[1]Podložka PB9'!I4</f>
        <v>42</v>
      </c>
      <c r="F186" s="45">
        <f t="shared" si="3"/>
        <v>50.82</v>
      </c>
      <c r="G186" s="46" t="s">
        <v>24</v>
      </c>
      <c r="H186" s="47">
        <v>1</v>
      </c>
      <c r="I186" s="48">
        <v>8595614707800</v>
      </c>
      <c r="J186" s="49" t="s">
        <v>488</v>
      </c>
      <c r="R186" s="93"/>
    </row>
    <row r="187" spans="1:18" ht="12.95" customHeight="1">
      <c r="A187" s="41" t="s">
        <v>489</v>
      </c>
      <c r="B187" s="42" t="s">
        <v>490</v>
      </c>
      <c r="C187" s="42" t="s">
        <v>22</v>
      </c>
      <c r="D187" s="43" t="s">
        <v>491</v>
      </c>
      <c r="E187" s="44">
        <f>'[1]PB 9'!I4</f>
        <v>135</v>
      </c>
      <c r="F187" s="45">
        <f t="shared" si="3"/>
        <v>163.35</v>
      </c>
      <c r="G187" s="46" t="s">
        <v>24</v>
      </c>
      <c r="H187" s="47">
        <v>1</v>
      </c>
      <c r="I187" s="48">
        <v>8595614707855</v>
      </c>
      <c r="J187" s="49"/>
      <c r="R187" s="93"/>
    </row>
    <row r="188" spans="1:18" ht="12.95" customHeight="1">
      <c r="A188" s="41" t="s">
        <v>492</v>
      </c>
      <c r="B188" s="42" t="s">
        <v>322</v>
      </c>
      <c r="C188" s="42" t="s">
        <v>486</v>
      </c>
      <c r="D188" s="43" t="s">
        <v>493</v>
      </c>
      <c r="E188" s="44">
        <f>'[1]Podložka PB19'!I4</f>
        <v>57</v>
      </c>
      <c r="F188" s="45">
        <f t="shared" si="3"/>
        <v>68.97</v>
      </c>
      <c r="G188" s="46" t="s">
        <v>24</v>
      </c>
      <c r="H188" s="47">
        <v>1</v>
      </c>
      <c r="I188" s="48">
        <v>8595614707909</v>
      </c>
      <c r="J188" s="49" t="s">
        <v>494</v>
      </c>
      <c r="R188" s="93"/>
    </row>
    <row r="189" spans="1:18" ht="12.95" customHeight="1">
      <c r="A189" s="41" t="s">
        <v>495</v>
      </c>
      <c r="B189" s="42" t="s">
        <v>490</v>
      </c>
      <c r="C189" s="42" t="s">
        <v>22</v>
      </c>
      <c r="D189" s="43" t="s">
        <v>496</v>
      </c>
      <c r="E189" s="44">
        <f>'[1]PB 19'!I4</f>
        <v>250</v>
      </c>
      <c r="F189" s="45">
        <f t="shared" si="3"/>
        <v>302.5</v>
      </c>
      <c r="G189" s="46" t="s">
        <v>24</v>
      </c>
      <c r="H189" s="47">
        <v>1</v>
      </c>
      <c r="I189" s="48">
        <v>8595614707954</v>
      </c>
      <c r="J189" s="49"/>
      <c r="R189" s="93"/>
    </row>
    <row r="190" spans="1:18" ht="12.95" customHeight="1">
      <c r="A190" s="41" t="s">
        <v>497</v>
      </c>
      <c r="B190" s="42" t="s">
        <v>498</v>
      </c>
      <c r="C190" s="42" t="s">
        <v>22</v>
      </c>
      <c r="D190" s="43" t="s">
        <v>499</v>
      </c>
      <c r="E190" s="44">
        <f>[1]SJ!I4</f>
        <v>1100</v>
      </c>
      <c r="F190" s="45">
        <f t="shared" si="3"/>
        <v>1331</v>
      </c>
      <c r="G190" s="46" t="s">
        <v>24</v>
      </c>
      <c r="H190" s="47">
        <v>1</v>
      </c>
      <c r="I190" s="48">
        <v>8595614708005</v>
      </c>
      <c r="J190" s="49" t="s">
        <v>500</v>
      </c>
      <c r="R190" s="93"/>
    </row>
    <row r="191" spans="1:18" ht="12.95" customHeight="1">
      <c r="A191" s="41" t="s">
        <v>501</v>
      </c>
      <c r="B191" s="42" t="s">
        <v>502</v>
      </c>
      <c r="C191" s="42" t="s">
        <v>22</v>
      </c>
      <c r="D191" s="43" t="s">
        <v>503</v>
      </c>
      <c r="E191" s="44">
        <f>[1]OJ!I4</f>
        <v>56</v>
      </c>
      <c r="F191" s="45">
        <f t="shared" si="3"/>
        <v>67.760000000000005</v>
      </c>
      <c r="G191" s="46" t="s">
        <v>24</v>
      </c>
      <c r="H191" s="47">
        <v>1</v>
      </c>
      <c r="I191" s="48">
        <v>8595614708050</v>
      </c>
      <c r="J191" s="49" t="s">
        <v>504</v>
      </c>
      <c r="R191" s="93"/>
    </row>
    <row r="192" spans="1:18" ht="12.95" customHeight="1">
      <c r="A192" s="41" t="s">
        <v>505</v>
      </c>
      <c r="B192" s="42" t="s">
        <v>506</v>
      </c>
      <c r="C192" s="42" t="s">
        <v>22</v>
      </c>
      <c r="D192" s="43" t="s">
        <v>507</v>
      </c>
      <c r="E192" s="44">
        <f>[1]TS!I4</f>
        <v>31</v>
      </c>
      <c r="F192" s="45">
        <f t="shared" si="3"/>
        <v>37.51</v>
      </c>
      <c r="G192" s="46" t="s">
        <v>24</v>
      </c>
      <c r="H192" s="47">
        <v>1</v>
      </c>
      <c r="I192" s="48">
        <v>8595614708104</v>
      </c>
      <c r="J192" s="49" t="s">
        <v>508</v>
      </c>
      <c r="K192" s="69"/>
      <c r="L192" s="70"/>
    </row>
    <row r="193" spans="1:30" ht="12.95" customHeight="1">
      <c r="A193" s="41" t="s">
        <v>509</v>
      </c>
      <c r="B193" s="42" t="s">
        <v>510</v>
      </c>
      <c r="C193" s="42" t="s">
        <v>22</v>
      </c>
      <c r="D193" s="43" t="s">
        <v>511</v>
      </c>
      <c r="E193" s="44">
        <f>'[1]JK1,0'!I4</f>
        <v>162</v>
      </c>
      <c r="F193" s="45">
        <f t="shared" si="3"/>
        <v>196.02</v>
      </c>
      <c r="G193" s="46" t="s">
        <v>24</v>
      </c>
      <c r="H193" s="47">
        <v>1</v>
      </c>
      <c r="I193" s="77">
        <v>8595614706759</v>
      </c>
      <c r="J193" s="49"/>
      <c r="K193" s="69"/>
      <c r="L193" s="70"/>
    </row>
    <row r="194" spans="1:30" ht="12.95" customHeight="1">
      <c r="A194" s="41" t="s">
        <v>512</v>
      </c>
      <c r="B194" s="42" t="s">
        <v>510</v>
      </c>
      <c r="C194" s="42" t="s">
        <v>22</v>
      </c>
      <c r="D194" s="43" t="s">
        <v>513</v>
      </c>
      <c r="E194" s="44">
        <f>'[1]JK1,5'!I4</f>
        <v>221</v>
      </c>
      <c r="F194" s="45">
        <f t="shared" si="3"/>
        <v>267.41000000000003</v>
      </c>
      <c r="G194" s="46" t="s">
        <v>24</v>
      </c>
      <c r="H194" s="47">
        <v>1</v>
      </c>
      <c r="I194" s="77">
        <v>8595614706803</v>
      </c>
      <c r="J194" s="49"/>
      <c r="K194" s="69"/>
      <c r="L194" s="70"/>
    </row>
    <row r="195" spans="1:30" ht="12.95" customHeight="1">
      <c r="A195" s="41" t="s">
        <v>514</v>
      </c>
      <c r="B195" s="42" t="s">
        <v>510</v>
      </c>
      <c r="C195" s="42" t="s">
        <v>22</v>
      </c>
      <c r="D195" s="43" t="s">
        <v>515</v>
      </c>
      <c r="E195" s="44">
        <f>'[1]JK2,0'!I4</f>
        <v>284</v>
      </c>
      <c r="F195" s="45">
        <f t="shared" si="3"/>
        <v>343.64</v>
      </c>
      <c r="G195" s="46" t="s">
        <v>24</v>
      </c>
      <c r="H195" s="47">
        <v>1</v>
      </c>
      <c r="I195" s="77">
        <v>8595614706858</v>
      </c>
      <c r="J195" s="49"/>
      <c r="K195" s="75"/>
      <c r="L195" s="94"/>
    </row>
    <row r="196" spans="1:30" ht="12.95" customHeight="1">
      <c r="A196" s="41" t="s">
        <v>516</v>
      </c>
      <c r="B196" s="42" t="s">
        <v>517</v>
      </c>
      <c r="C196" s="42" t="s">
        <v>22</v>
      </c>
      <c r="D196" s="43" t="s">
        <v>518</v>
      </c>
      <c r="E196" s="44">
        <f>'[1]JV1,0'!I4</f>
        <v>146</v>
      </c>
      <c r="F196" s="45">
        <f t="shared" si="3"/>
        <v>176.66</v>
      </c>
      <c r="G196" s="46" t="s">
        <v>24</v>
      </c>
      <c r="H196" s="47">
        <v>1</v>
      </c>
      <c r="I196" s="77">
        <v>8595614706902</v>
      </c>
      <c r="J196" s="49"/>
    </row>
    <row r="197" spans="1:30" ht="12.95" customHeight="1">
      <c r="A197" s="41" t="s">
        <v>519</v>
      </c>
      <c r="B197" s="42" t="s">
        <v>517</v>
      </c>
      <c r="C197" s="42" t="s">
        <v>22</v>
      </c>
      <c r="D197" s="43" t="s">
        <v>520</v>
      </c>
      <c r="E197" s="44">
        <f>'[1]JV1,5'!I4</f>
        <v>206</v>
      </c>
      <c r="F197" s="45">
        <f t="shared" si="3"/>
        <v>249.26</v>
      </c>
      <c r="G197" s="46" t="s">
        <v>24</v>
      </c>
      <c r="H197" s="47">
        <v>1</v>
      </c>
      <c r="I197" s="77">
        <v>8595614706957</v>
      </c>
      <c r="J197" s="49"/>
      <c r="L197" s="78"/>
    </row>
    <row r="198" spans="1:30" ht="12.95" customHeight="1">
      <c r="A198" s="41" t="s">
        <v>521</v>
      </c>
      <c r="B198" s="42" t="s">
        <v>517</v>
      </c>
      <c r="C198" s="42" t="s">
        <v>22</v>
      </c>
      <c r="D198" s="43" t="s">
        <v>522</v>
      </c>
      <c r="E198" s="44">
        <f>'[1]JV2,0'!I4</f>
        <v>269</v>
      </c>
      <c r="F198" s="45">
        <f t="shared" si="3"/>
        <v>325.49</v>
      </c>
      <c r="G198" s="46" t="s">
        <v>24</v>
      </c>
      <c r="H198" s="47">
        <v>1</v>
      </c>
      <c r="I198" s="77">
        <v>8595614707008</v>
      </c>
      <c r="J198" s="49"/>
      <c r="K198" s="3"/>
    </row>
    <row r="199" spans="1:30" ht="12.95" customHeight="1">
      <c r="A199" s="41" t="s">
        <v>523</v>
      </c>
      <c r="B199" s="42" t="s">
        <v>524</v>
      </c>
      <c r="C199" s="42" t="s">
        <v>22</v>
      </c>
      <c r="D199" s="43" t="s">
        <v>525</v>
      </c>
      <c r="E199" s="44">
        <f>'[1]ZT1,0 '!I4</f>
        <v>247</v>
      </c>
      <c r="F199" s="45">
        <f t="shared" si="3"/>
        <v>298.87</v>
      </c>
      <c r="G199" s="46" t="s">
        <v>24</v>
      </c>
      <c r="H199" s="47">
        <v>1</v>
      </c>
      <c r="I199" s="77">
        <v>8595614707053</v>
      </c>
      <c r="J199" s="49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</row>
    <row r="200" spans="1:30" ht="12.95" customHeight="1">
      <c r="A200" s="41" t="s">
        <v>526</v>
      </c>
      <c r="B200" s="42" t="s">
        <v>527</v>
      </c>
      <c r="C200" s="42" t="s">
        <v>22</v>
      </c>
      <c r="D200" s="43" t="s">
        <v>528</v>
      </c>
      <c r="E200" s="44">
        <f>'[1]ZT1,5 '!I4</f>
        <v>367</v>
      </c>
      <c r="F200" s="45">
        <f t="shared" si="3"/>
        <v>444.07</v>
      </c>
      <c r="G200" s="46" t="s">
        <v>24</v>
      </c>
      <c r="H200" s="47">
        <v>1</v>
      </c>
      <c r="I200" s="77">
        <v>8595614707107</v>
      </c>
      <c r="J200" s="49"/>
      <c r="K200" s="95"/>
      <c r="L200" s="95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</row>
    <row r="201" spans="1:30" ht="12.95" customHeight="1">
      <c r="A201" s="41" t="s">
        <v>529</v>
      </c>
      <c r="B201" s="42" t="s">
        <v>527</v>
      </c>
      <c r="C201" s="42" t="s">
        <v>22</v>
      </c>
      <c r="D201" s="43" t="s">
        <v>530</v>
      </c>
      <c r="E201" s="44">
        <f>'[1]ZT2,0  '!I4</f>
        <v>484</v>
      </c>
      <c r="F201" s="45">
        <f t="shared" si="3"/>
        <v>585.64</v>
      </c>
      <c r="G201" s="46" t="s">
        <v>24</v>
      </c>
      <c r="H201" s="47">
        <v>1</v>
      </c>
      <c r="I201" s="77">
        <v>8595614707152</v>
      </c>
      <c r="J201" s="49"/>
      <c r="K201" s="95"/>
      <c r="L201" s="95"/>
    </row>
    <row r="202" spans="1:30" ht="12.95" customHeight="1">
      <c r="A202" s="41" t="s">
        <v>531</v>
      </c>
      <c r="B202" s="42" t="s">
        <v>532</v>
      </c>
      <c r="C202" s="42" t="s">
        <v>22</v>
      </c>
      <c r="D202" s="43" t="s">
        <v>533</v>
      </c>
      <c r="E202" s="44">
        <f>'[1]ZT1,0 s'!I4</f>
        <v>274</v>
      </c>
      <c r="F202" s="45">
        <f t="shared" si="3"/>
        <v>331.54</v>
      </c>
      <c r="G202" s="46" t="s">
        <v>24</v>
      </c>
      <c r="H202" s="47">
        <v>1</v>
      </c>
      <c r="I202" s="77">
        <v>8595614707206</v>
      </c>
      <c r="J202" s="49"/>
      <c r="K202" s="83"/>
      <c r="L202" s="83"/>
    </row>
    <row r="203" spans="1:30" ht="12.95" customHeight="1">
      <c r="A203" s="41" t="s">
        <v>534</v>
      </c>
      <c r="B203" s="42" t="s">
        <v>532</v>
      </c>
      <c r="C203" s="42" t="s">
        <v>22</v>
      </c>
      <c r="D203" s="43" t="s">
        <v>535</v>
      </c>
      <c r="E203" s="44">
        <f>'[1]ZT1,5 s'!I4</f>
        <v>392</v>
      </c>
      <c r="F203" s="45">
        <f t="shared" si="3"/>
        <v>474.32</v>
      </c>
      <c r="G203" s="46" t="s">
        <v>24</v>
      </c>
      <c r="H203" s="47">
        <v>1</v>
      </c>
      <c r="I203" s="77">
        <v>8595614707251</v>
      </c>
      <c r="J203" s="49"/>
      <c r="K203" s="37"/>
      <c r="L203" s="38"/>
    </row>
    <row r="204" spans="1:30" ht="12.95" customHeight="1">
      <c r="A204" s="41" t="s">
        <v>536</v>
      </c>
      <c r="B204" s="42" t="s">
        <v>532</v>
      </c>
      <c r="C204" s="42" t="s">
        <v>22</v>
      </c>
      <c r="D204" s="43" t="s">
        <v>537</v>
      </c>
      <c r="E204" s="44">
        <f>'[1]ZT2,0s'!I4</f>
        <v>509</v>
      </c>
      <c r="F204" s="45">
        <f t="shared" si="3"/>
        <v>615.89</v>
      </c>
      <c r="G204" s="46" t="s">
        <v>24</v>
      </c>
      <c r="H204" s="47">
        <v>1</v>
      </c>
      <c r="I204" s="77">
        <v>8595614707305</v>
      </c>
      <c r="J204" s="49"/>
      <c r="R204" s="93"/>
    </row>
    <row r="205" spans="1:30" ht="12.95" customHeight="1">
      <c r="A205" s="41" t="s">
        <v>538</v>
      </c>
      <c r="B205" s="42" t="s">
        <v>539</v>
      </c>
      <c r="C205" s="42" t="s">
        <v>22</v>
      </c>
      <c r="D205" s="43" t="s">
        <v>540</v>
      </c>
      <c r="E205" s="44">
        <f>'[1]ZT1,0 T '!I4</f>
        <v>147</v>
      </c>
      <c r="F205" s="45">
        <f t="shared" si="3"/>
        <v>177.87</v>
      </c>
      <c r="G205" s="46" t="s">
        <v>24</v>
      </c>
      <c r="H205" s="47">
        <v>1</v>
      </c>
      <c r="I205" s="48">
        <v>8595614707350</v>
      </c>
      <c r="J205" s="49"/>
      <c r="R205" s="93"/>
    </row>
    <row r="206" spans="1:30" ht="12.95" customHeight="1">
      <c r="A206" s="41" t="s">
        <v>541</v>
      </c>
      <c r="B206" s="42" t="s">
        <v>539</v>
      </c>
      <c r="C206" s="42" t="s">
        <v>22</v>
      </c>
      <c r="D206" s="43" t="s">
        <v>542</v>
      </c>
      <c r="E206" s="44">
        <f>'[1]ZT1,5 T '!I4</f>
        <v>203</v>
      </c>
      <c r="F206" s="45">
        <f t="shared" si="3"/>
        <v>245.63</v>
      </c>
      <c r="G206" s="46" t="s">
        <v>24</v>
      </c>
      <c r="H206" s="47">
        <v>1</v>
      </c>
      <c r="I206" s="48">
        <v>8595614707404</v>
      </c>
      <c r="J206" s="49"/>
      <c r="R206" s="93"/>
    </row>
    <row r="207" spans="1:30" ht="12.95" customHeight="1">
      <c r="A207" s="41" t="s">
        <v>543</v>
      </c>
      <c r="B207" s="42" t="s">
        <v>539</v>
      </c>
      <c r="C207" s="42" t="s">
        <v>22</v>
      </c>
      <c r="D207" s="43" t="s">
        <v>544</v>
      </c>
      <c r="E207" s="44">
        <f>'[1]ZT2,0 T '!I4</f>
        <v>256</v>
      </c>
      <c r="F207" s="45">
        <f t="shared" si="3"/>
        <v>309.76</v>
      </c>
      <c r="G207" s="46" t="s">
        <v>24</v>
      </c>
      <c r="H207" s="47">
        <v>1</v>
      </c>
      <c r="I207" s="77">
        <v>8595614707459</v>
      </c>
      <c r="J207" s="49"/>
      <c r="R207" s="93"/>
    </row>
    <row r="208" spans="1:30" ht="12.95" customHeight="1">
      <c r="A208" s="41" t="s">
        <v>545</v>
      </c>
      <c r="B208" s="42" t="s">
        <v>546</v>
      </c>
      <c r="C208" s="42" t="s">
        <v>22</v>
      </c>
      <c r="D208" s="43" t="s">
        <v>547</v>
      </c>
      <c r="E208" s="44">
        <f>'[1]ZT1,0 K'!I4</f>
        <v>227</v>
      </c>
      <c r="F208" s="45">
        <f t="shared" si="3"/>
        <v>274.67</v>
      </c>
      <c r="G208" s="46" t="s">
        <v>24</v>
      </c>
      <c r="H208" s="47">
        <v>1</v>
      </c>
      <c r="I208" s="48">
        <v>8595614707503</v>
      </c>
      <c r="J208" s="49"/>
      <c r="R208" s="93"/>
    </row>
    <row r="209" spans="1:31" ht="12.95" customHeight="1">
      <c r="A209" s="41" t="s">
        <v>548</v>
      </c>
      <c r="B209" s="42" t="s">
        <v>546</v>
      </c>
      <c r="C209" s="42" t="s">
        <v>22</v>
      </c>
      <c r="D209" s="43" t="s">
        <v>549</v>
      </c>
      <c r="E209" s="44">
        <f>'[1]ZT1,5 K'!I4</f>
        <v>321</v>
      </c>
      <c r="F209" s="45">
        <f t="shared" si="3"/>
        <v>388.41</v>
      </c>
      <c r="G209" s="46" t="s">
        <v>24</v>
      </c>
      <c r="H209" s="47">
        <v>1</v>
      </c>
      <c r="I209" s="48">
        <v>8595614707558</v>
      </c>
      <c r="J209" s="49"/>
      <c r="R209" s="90"/>
    </row>
    <row r="210" spans="1:31" ht="12.95" customHeight="1">
      <c r="A210" s="41" t="s">
        <v>550</v>
      </c>
      <c r="B210" s="42" t="s">
        <v>546</v>
      </c>
      <c r="C210" s="42" t="s">
        <v>22</v>
      </c>
      <c r="D210" s="43" t="s">
        <v>551</v>
      </c>
      <c r="E210" s="44">
        <f>'[1]ZT2,0 K'!I4</f>
        <v>417</v>
      </c>
      <c r="F210" s="45">
        <f t="shared" si="3"/>
        <v>504.57</v>
      </c>
      <c r="G210" s="46" t="s">
        <v>24</v>
      </c>
      <c r="H210" s="47">
        <v>1</v>
      </c>
      <c r="I210" s="77">
        <v>8595614707602</v>
      </c>
      <c r="J210" s="49"/>
      <c r="R210" s="90"/>
    </row>
    <row r="211" spans="1:31" ht="12.95" customHeight="1">
      <c r="A211" s="41" t="s">
        <v>552</v>
      </c>
      <c r="B211" s="42" t="s">
        <v>553</v>
      </c>
      <c r="C211" s="42" t="s">
        <v>22</v>
      </c>
      <c r="D211" s="43" t="s">
        <v>554</v>
      </c>
      <c r="E211" s="44">
        <f>[1]ZD01!I4</f>
        <v>963</v>
      </c>
      <c r="F211" s="45">
        <f t="shared" si="3"/>
        <v>1165.23</v>
      </c>
      <c r="G211" s="46" t="s">
        <v>24</v>
      </c>
      <c r="H211" s="47">
        <v>1</v>
      </c>
      <c r="I211" s="48">
        <v>8595614707657</v>
      </c>
      <c r="J211" s="49"/>
      <c r="R211" s="93"/>
    </row>
    <row r="212" spans="1:31" ht="12.95" customHeight="1">
      <c r="A212" s="41" t="s">
        <v>555</v>
      </c>
      <c r="B212" s="42" t="s">
        <v>553</v>
      </c>
      <c r="C212" s="42" t="s">
        <v>22</v>
      </c>
      <c r="D212" s="43" t="s">
        <v>556</v>
      </c>
      <c r="E212" s="44">
        <f>[1]ZD01a!I4</f>
        <v>598</v>
      </c>
      <c r="F212" s="45">
        <f t="shared" si="3"/>
        <v>723.58</v>
      </c>
      <c r="G212" s="46" t="s">
        <v>24</v>
      </c>
      <c r="H212" s="47">
        <v>1</v>
      </c>
      <c r="I212" s="77">
        <v>8595614707701</v>
      </c>
      <c r="J212" s="49"/>
      <c r="R212" s="93"/>
    </row>
    <row r="213" spans="1:31" ht="12.95" customHeight="1">
      <c r="A213" s="41" t="s">
        <v>557</v>
      </c>
      <c r="B213" s="42" t="s">
        <v>553</v>
      </c>
      <c r="C213" s="42" t="s">
        <v>22</v>
      </c>
      <c r="D213" s="43" t="s">
        <v>558</v>
      </c>
      <c r="E213" s="44">
        <f>[1]ZD02!I4</f>
        <v>598</v>
      </c>
      <c r="F213" s="45">
        <f t="shared" si="3"/>
        <v>723.58</v>
      </c>
      <c r="G213" s="46" t="s">
        <v>24</v>
      </c>
      <c r="H213" s="47">
        <v>1</v>
      </c>
      <c r="I213" s="48">
        <v>8595614707756</v>
      </c>
      <c r="J213" s="49"/>
      <c r="R213" s="93"/>
    </row>
    <row r="214" spans="1:31" ht="12.95" customHeight="1">
      <c r="A214" s="41" t="s">
        <v>559</v>
      </c>
      <c r="B214" s="42" t="s">
        <v>560</v>
      </c>
      <c r="C214" s="42" t="s">
        <v>22</v>
      </c>
      <c r="D214" s="43" t="s">
        <v>561</v>
      </c>
      <c r="E214" s="44">
        <f>[1]Zboží!F16</f>
        <v>33</v>
      </c>
      <c r="F214" s="45">
        <f t="shared" si="3"/>
        <v>39.93</v>
      </c>
      <c r="G214" s="46" t="s">
        <v>562</v>
      </c>
      <c r="H214" s="47">
        <v>50</v>
      </c>
      <c r="I214" s="48">
        <v>8595614770651</v>
      </c>
      <c r="J214" s="49" t="s">
        <v>563</v>
      </c>
    </row>
    <row r="215" spans="1:31" ht="12.95" customHeight="1">
      <c r="A215" s="41" t="s">
        <v>564</v>
      </c>
      <c r="B215" s="42" t="s">
        <v>565</v>
      </c>
      <c r="C215" s="42" t="s">
        <v>22</v>
      </c>
      <c r="D215" s="43" t="s">
        <v>566</v>
      </c>
      <c r="E215" s="44">
        <f>[1]Zboží!F17</f>
        <v>33</v>
      </c>
      <c r="F215" s="45">
        <f t="shared" si="3"/>
        <v>39.93</v>
      </c>
      <c r="G215" s="46" t="s">
        <v>562</v>
      </c>
      <c r="H215" s="47">
        <v>50</v>
      </c>
      <c r="I215" s="48">
        <v>8595614770705</v>
      </c>
      <c r="J215" s="49" t="s">
        <v>563</v>
      </c>
      <c r="K215" s="95"/>
      <c r="L215" s="95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</row>
    <row r="216" spans="1:31" ht="12.95" customHeight="1">
      <c r="A216" s="41" t="s">
        <v>567</v>
      </c>
      <c r="B216" s="42" t="s">
        <v>568</v>
      </c>
      <c r="C216" s="42" t="s">
        <v>569</v>
      </c>
      <c r="D216" s="43" t="s">
        <v>570</v>
      </c>
      <c r="E216" s="44">
        <f>[1]Zboží!E19</f>
        <v>121</v>
      </c>
      <c r="F216" s="45">
        <f t="shared" si="3"/>
        <v>146.41</v>
      </c>
      <c r="G216" s="46" t="s">
        <v>562</v>
      </c>
      <c r="H216" s="47">
        <v>50</v>
      </c>
      <c r="I216" s="48">
        <v>8595614770750</v>
      </c>
      <c r="J216" s="49"/>
      <c r="K216" s="95"/>
      <c r="L216" s="95"/>
      <c r="T216" s="81" t="s">
        <v>571</v>
      </c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</row>
    <row r="217" spans="1:31" ht="12.95" customHeight="1">
      <c r="A217" s="41" t="s">
        <v>572</v>
      </c>
      <c r="B217" s="42" t="s">
        <v>573</v>
      </c>
      <c r="C217" s="42" t="s">
        <v>22</v>
      </c>
      <c r="D217" s="43" t="s">
        <v>574</v>
      </c>
      <c r="E217" s="44">
        <f>[1]Zboží!E20</f>
        <v>99</v>
      </c>
      <c r="F217" s="45">
        <f t="shared" si="3"/>
        <v>119.79</v>
      </c>
      <c r="G217" s="46" t="s">
        <v>562</v>
      </c>
      <c r="H217" s="47" t="s">
        <v>575</v>
      </c>
      <c r="I217" s="48">
        <v>8595614770804</v>
      </c>
      <c r="J217" s="49" t="s">
        <v>576</v>
      </c>
      <c r="K217" s="37"/>
      <c r="L217" s="38"/>
    </row>
    <row r="218" spans="1:31" ht="12.95" customHeight="1">
      <c r="A218" s="41" t="s">
        <v>577</v>
      </c>
      <c r="B218" s="42" t="s">
        <v>578</v>
      </c>
      <c r="C218" s="42" t="s">
        <v>22</v>
      </c>
      <c r="D218" s="43" t="s">
        <v>579</v>
      </c>
      <c r="E218" s="44">
        <f>[1]Zboží!E21</f>
        <v>98</v>
      </c>
      <c r="F218" s="45">
        <f t="shared" si="3"/>
        <v>118.58</v>
      </c>
      <c r="G218" s="46" t="s">
        <v>562</v>
      </c>
      <c r="H218" s="47" t="s">
        <v>575</v>
      </c>
      <c r="I218" s="48">
        <v>8595614770859</v>
      </c>
      <c r="J218" s="49" t="s">
        <v>576</v>
      </c>
      <c r="R218" s="90"/>
    </row>
    <row r="219" spans="1:31" ht="12.95" customHeight="1">
      <c r="A219" s="41" t="s">
        <v>580</v>
      </c>
      <c r="B219" s="42" t="s">
        <v>581</v>
      </c>
      <c r="C219" s="42" t="s">
        <v>22</v>
      </c>
      <c r="D219" s="43" t="s">
        <v>582</v>
      </c>
      <c r="E219" s="44">
        <f>[1]Zboží!E22</f>
        <v>93</v>
      </c>
      <c r="F219" s="45">
        <f t="shared" si="3"/>
        <v>112.53</v>
      </c>
      <c r="G219" s="46" t="s">
        <v>562</v>
      </c>
      <c r="H219" s="47" t="s">
        <v>583</v>
      </c>
      <c r="I219" s="48">
        <v>8595614770903</v>
      </c>
      <c r="J219" s="49"/>
      <c r="R219" s="90"/>
    </row>
    <row r="220" spans="1:31" ht="12.95" customHeight="1">
      <c r="A220" s="41" t="s">
        <v>584</v>
      </c>
      <c r="B220" s="42" t="s">
        <v>585</v>
      </c>
      <c r="C220" s="42" t="s">
        <v>22</v>
      </c>
      <c r="D220" s="43" t="s">
        <v>586</v>
      </c>
      <c r="E220" s="44">
        <f>[1]Zboží!E23</f>
        <v>104</v>
      </c>
      <c r="F220" s="45">
        <f t="shared" si="3"/>
        <v>125.84</v>
      </c>
      <c r="G220" s="46" t="s">
        <v>562</v>
      </c>
      <c r="H220" s="47" t="s">
        <v>575</v>
      </c>
      <c r="I220" s="48">
        <v>8595614770958</v>
      </c>
      <c r="J220" s="49" t="s">
        <v>576</v>
      </c>
      <c r="R220" s="90"/>
    </row>
    <row r="221" spans="1:31" ht="12.95" customHeight="1">
      <c r="A221" s="41" t="s">
        <v>587</v>
      </c>
      <c r="B221" s="42" t="s">
        <v>588</v>
      </c>
      <c r="C221" s="42" t="s">
        <v>22</v>
      </c>
      <c r="D221" s="43" t="s">
        <v>589</v>
      </c>
      <c r="E221" s="44">
        <f>[1]Zboží!E24</f>
        <v>49</v>
      </c>
      <c r="F221" s="45">
        <f t="shared" si="3"/>
        <v>59.29</v>
      </c>
      <c r="G221" s="46" t="s">
        <v>562</v>
      </c>
      <c r="H221" s="47">
        <v>50</v>
      </c>
      <c r="I221" s="48">
        <v>8595614771108</v>
      </c>
      <c r="J221" s="49" t="s">
        <v>576</v>
      </c>
      <c r="R221" s="90"/>
    </row>
    <row r="222" spans="1:31" ht="12.95" customHeight="1">
      <c r="A222" s="41" t="s">
        <v>590</v>
      </c>
      <c r="B222" s="42" t="s">
        <v>591</v>
      </c>
      <c r="C222" s="42" t="s">
        <v>22</v>
      </c>
      <c r="D222" s="43" t="s">
        <v>592</v>
      </c>
      <c r="E222" s="44">
        <f>[1]Zboží!F18</f>
        <v>33</v>
      </c>
      <c r="F222" s="45">
        <f t="shared" si="3"/>
        <v>39.93</v>
      </c>
      <c r="G222" s="46" t="s">
        <v>562</v>
      </c>
      <c r="H222" s="47">
        <v>20</v>
      </c>
      <c r="I222" s="48">
        <v>8595614771009</v>
      </c>
      <c r="J222" s="49" t="s">
        <v>563</v>
      </c>
      <c r="R222" s="90"/>
    </row>
    <row r="223" spans="1:31" ht="12.95" customHeight="1">
      <c r="A223" s="41" t="s">
        <v>593</v>
      </c>
      <c r="B223" s="42" t="s">
        <v>594</v>
      </c>
      <c r="C223" s="42" t="s">
        <v>22</v>
      </c>
      <c r="D223" s="43" t="s">
        <v>595</v>
      </c>
      <c r="E223" s="44">
        <f>[1]Zboží!F18</f>
        <v>33</v>
      </c>
      <c r="F223" s="45">
        <f t="shared" si="3"/>
        <v>39.93</v>
      </c>
      <c r="G223" s="46" t="s">
        <v>562</v>
      </c>
      <c r="H223" s="47">
        <v>50</v>
      </c>
      <c r="I223" s="77">
        <v>8595614771054</v>
      </c>
      <c r="J223" s="49" t="s">
        <v>563</v>
      </c>
      <c r="R223" s="90"/>
    </row>
    <row r="224" spans="1:31" ht="12.95" customHeight="1">
      <c r="A224" s="41" t="s">
        <v>596</v>
      </c>
      <c r="B224" s="42" t="s">
        <v>597</v>
      </c>
      <c r="C224" s="42" t="s">
        <v>22</v>
      </c>
      <c r="D224" s="43" t="s">
        <v>598</v>
      </c>
      <c r="E224" s="44">
        <f>[1]DP!I4</f>
        <v>30</v>
      </c>
      <c r="F224" s="45">
        <f t="shared" si="3"/>
        <v>36.299999999999997</v>
      </c>
      <c r="G224" s="46" t="s">
        <v>24</v>
      </c>
      <c r="H224" s="47">
        <v>1</v>
      </c>
      <c r="I224" s="48">
        <v>8595614708159</v>
      </c>
      <c r="J224" s="49"/>
      <c r="R224" s="90"/>
    </row>
    <row r="225" spans="1:18" ht="12.95" customHeight="1">
      <c r="A225" s="41" t="s">
        <v>599</v>
      </c>
      <c r="B225" s="42" t="s">
        <v>597</v>
      </c>
      <c r="C225" s="42" t="s">
        <v>22</v>
      </c>
      <c r="D225" s="43" t="s">
        <v>600</v>
      </c>
      <c r="E225" s="44">
        <f>[1]DPb!I4</f>
        <v>20</v>
      </c>
      <c r="F225" s="45">
        <f t="shared" si="3"/>
        <v>24.2</v>
      </c>
      <c r="G225" s="46" t="s">
        <v>24</v>
      </c>
      <c r="H225" s="47">
        <v>1</v>
      </c>
      <c r="I225" s="48">
        <v>8595614709057</v>
      </c>
      <c r="J225" s="49"/>
      <c r="R225" s="90"/>
    </row>
    <row r="226" spans="1:18" ht="12.95" customHeight="1">
      <c r="A226" s="41" t="s">
        <v>601</v>
      </c>
      <c r="B226" s="42" t="s">
        <v>602</v>
      </c>
      <c r="C226" s="42" t="s">
        <v>22</v>
      </c>
      <c r="D226" s="43" t="s">
        <v>603</v>
      </c>
      <c r="E226" s="44">
        <f>'[1]Osa M10'!I4</f>
        <v>21.8</v>
      </c>
      <c r="F226" s="45">
        <f t="shared" si="3"/>
        <v>26.38</v>
      </c>
      <c r="G226" s="46" t="s">
        <v>24</v>
      </c>
      <c r="H226" s="47">
        <v>1</v>
      </c>
      <c r="I226" s="77">
        <v>8595614708203</v>
      </c>
      <c r="J226" s="49"/>
      <c r="R226" s="90"/>
    </row>
    <row r="227" spans="1:18" ht="12.95" customHeight="1">
      <c r="A227" s="96" t="s">
        <v>604</v>
      </c>
      <c r="B227" s="97" t="s">
        <v>21</v>
      </c>
      <c r="C227" s="98" t="s">
        <v>605</v>
      </c>
      <c r="D227" s="99" t="s">
        <v>606</v>
      </c>
      <c r="E227" s="100">
        <f>'[1]SU Cu'!I4</f>
        <v>90</v>
      </c>
      <c r="F227" s="101">
        <f t="shared" si="3"/>
        <v>108.9</v>
      </c>
      <c r="G227" s="102" t="s">
        <v>24</v>
      </c>
      <c r="H227" s="103">
        <v>1</v>
      </c>
      <c r="I227" s="104">
        <v>8595614720014</v>
      </c>
      <c r="J227" s="105"/>
      <c r="R227" s="90"/>
    </row>
    <row r="228" spans="1:18" ht="12.95" customHeight="1">
      <c r="A228" s="96" t="s">
        <v>607</v>
      </c>
      <c r="B228" s="97" t="s">
        <v>26</v>
      </c>
      <c r="C228" s="98" t="s">
        <v>605</v>
      </c>
      <c r="D228" s="99" t="s">
        <v>608</v>
      </c>
      <c r="E228" s="100">
        <f>'[1]SUA Cu'!I4</f>
        <v>70</v>
      </c>
      <c r="F228" s="101">
        <f t="shared" si="3"/>
        <v>84.7</v>
      </c>
      <c r="G228" s="102" t="s">
        <v>24</v>
      </c>
      <c r="H228" s="103">
        <v>1</v>
      </c>
      <c r="I228" s="104">
        <v>8595614720052</v>
      </c>
      <c r="J228" s="105"/>
      <c r="R228" s="93"/>
    </row>
    <row r="229" spans="1:18" ht="12.95" customHeight="1">
      <c r="A229" s="96" t="s">
        <v>609</v>
      </c>
      <c r="B229" s="97" t="s">
        <v>610</v>
      </c>
      <c r="C229" s="98" t="s">
        <v>605</v>
      </c>
      <c r="D229" s="99" t="s">
        <v>611</v>
      </c>
      <c r="E229" s="100">
        <f>'[1]SUB Cu'!I4</f>
        <v>68</v>
      </c>
      <c r="F229" s="101">
        <f t="shared" si="3"/>
        <v>82.28</v>
      </c>
      <c r="G229" s="102" t="s">
        <v>24</v>
      </c>
      <c r="H229" s="103">
        <v>1</v>
      </c>
      <c r="I229" s="104">
        <v>8595614720106</v>
      </c>
      <c r="J229" s="105"/>
      <c r="R229" s="93"/>
    </row>
    <row r="230" spans="1:18" ht="12.95" customHeight="1">
      <c r="A230" s="96" t="s">
        <v>612</v>
      </c>
      <c r="B230" s="97" t="s">
        <v>613</v>
      </c>
      <c r="C230" s="98" t="s">
        <v>605</v>
      </c>
      <c r="D230" s="99" t="s">
        <v>614</v>
      </c>
      <c r="E230" s="100">
        <f>'[1]SS Cu'!I4</f>
        <v>69</v>
      </c>
      <c r="F230" s="101">
        <f t="shared" si="3"/>
        <v>83.49</v>
      </c>
      <c r="G230" s="102" t="s">
        <v>24</v>
      </c>
      <c r="H230" s="103">
        <v>1</v>
      </c>
      <c r="I230" s="104">
        <v>8595614720151</v>
      </c>
      <c r="J230" s="105"/>
      <c r="M230" s="106"/>
      <c r="N230" s="67"/>
      <c r="O230" s="68"/>
      <c r="P230" s="69"/>
      <c r="Q230" s="70"/>
      <c r="R230" s="93"/>
    </row>
    <row r="231" spans="1:18" ht="12.95" customHeight="1">
      <c r="A231" s="96" t="s">
        <v>615</v>
      </c>
      <c r="B231" s="97" t="s">
        <v>616</v>
      </c>
      <c r="C231" s="98" t="s">
        <v>605</v>
      </c>
      <c r="D231" s="99" t="s">
        <v>617</v>
      </c>
      <c r="E231" s="100">
        <f>'[1]SSp Cu'!I4</f>
        <v>86</v>
      </c>
      <c r="F231" s="101">
        <f t="shared" si="3"/>
        <v>104.06</v>
      </c>
      <c r="G231" s="102" t="s">
        <v>24</v>
      </c>
      <c r="H231" s="103">
        <v>1</v>
      </c>
      <c r="I231" s="104">
        <v>8595614720205</v>
      </c>
      <c r="J231" s="105"/>
    </row>
    <row r="232" spans="1:18" ht="12.95" customHeight="1">
      <c r="A232" s="96" t="s">
        <v>618</v>
      </c>
      <c r="B232" s="97" t="s">
        <v>44</v>
      </c>
      <c r="C232" s="98" t="s">
        <v>605</v>
      </c>
      <c r="D232" s="99" t="s">
        <v>619</v>
      </c>
      <c r="E232" s="100">
        <f>'[1]SZa Cu'!I4</f>
        <v>133</v>
      </c>
      <c r="F232" s="101">
        <f t="shared" si="3"/>
        <v>160.93</v>
      </c>
      <c r="G232" s="102" t="s">
        <v>24</v>
      </c>
      <c r="H232" s="103">
        <v>1</v>
      </c>
      <c r="I232" s="104">
        <v>8595614720250</v>
      </c>
      <c r="J232" s="105"/>
      <c r="K232" s="95"/>
      <c r="L232" s="95"/>
    </row>
    <row r="233" spans="1:18" ht="12.95" customHeight="1">
      <c r="A233" s="96" t="s">
        <v>620</v>
      </c>
      <c r="B233" s="97" t="s">
        <v>44</v>
      </c>
      <c r="C233" s="98" t="s">
        <v>605</v>
      </c>
      <c r="D233" s="99" t="s">
        <v>621</v>
      </c>
      <c r="E233" s="100">
        <f>'[1]SZc Cu'!I4</f>
        <v>75</v>
      </c>
      <c r="F233" s="101">
        <f t="shared" si="3"/>
        <v>90.75</v>
      </c>
      <c r="G233" s="102" t="s">
        <v>24</v>
      </c>
      <c r="H233" s="103">
        <v>1</v>
      </c>
      <c r="I233" s="107">
        <v>8595614720304</v>
      </c>
      <c r="J233" s="105"/>
      <c r="K233" s="37"/>
      <c r="L233" s="38"/>
    </row>
    <row r="234" spans="1:18" ht="12.95" customHeight="1">
      <c r="A234" s="96" t="s">
        <v>622</v>
      </c>
      <c r="B234" s="97" t="s">
        <v>623</v>
      </c>
      <c r="C234" s="98" t="s">
        <v>605</v>
      </c>
      <c r="D234" s="99" t="s">
        <v>624</v>
      </c>
      <c r="E234" s="100">
        <f>'[1]SP Cu'!I4</f>
        <v>85</v>
      </c>
      <c r="F234" s="101">
        <f t="shared" si="3"/>
        <v>102.85</v>
      </c>
      <c r="G234" s="102" t="s">
        <v>24</v>
      </c>
      <c r="H234" s="103">
        <v>1</v>
      </c>
      <c r="I234" s="107">
        <v>8595614720359</v>
      </c>
      <c r="J234" s="105"/>
      <c r="R234" s="90"/>
    </row>
    <row r="235" spans="1:18" ht="12.95" customHeight="1">
      <c r="A235" s="96" t="s">
        <v>625</v>
      </c>
      <c r="B235" s="97" t="s">
        <v>623</v>
      </c>
      <c r="C235" s="98" t="s">
        <v>605</v>
      </c>
      <c r="D235" s="99" t="s">
        <v>626</v>
      </c>
      <c r="E235" s="100">
        <f>'[1]SPb Cu '!I4</f>
        <v>91</v>
      </c>
      <c r="F235" s="101">
        <f t="shared" si="3"/>
        <v>110.11</v>
      </c>
      <c r="G235" s="102" t="s">
        <v>24</v>
      </c>
      <c r="H235" s="103">
        <v>1</v>
      </c>
      <c r="I235" s="104">
        <v>8595614720403</v>
      </c>
      <c r="J235" s="105"/>
      <c r="R235" s="90"/>
    </row>
    <row r="236" spans="1:18" ht="12.95" customHeight="1">
      <c r="A236" s="96" t="s">
        <v>627</v>
      </c>
      <c r="B236" s="97" t="s">
        <v>628</v>
      </c>
      <c r="C236" s="98" t="s">
        <v>605</v>
      </c>
      <c r="D236" s="99" t="s">
        <v>629</v>
      </c>
      <c r="E236" s="100">
        <f>'[1]SK Cu'!I4</f>
        <v>156</v>
      </c>
      <c r="F236" s="101">
        <f t="shared" ref="F236:F299" si="4">ROUND(E236*$N$3,2)</f>
        <v>188.76</v>
      </c>
      <c r="G236" s="102" t="s">
        <v>24</v>
      </c>
      <c r="H236" s="103">
        <v>1</v>
      </c>
      <c r="I236" s="104">
        <v>8595614720458</v>
      </c>
      <c r="J236" s="105"/>
      <c r="R236" s="90"/>
    </row>
    <row r="237" spans="1:18" ht="12.95" customHeight="1">
      <c r="A237" s="96" t="s">
        <v>630</v>
      </c>
      <c r="B237" s="97" t="s">
        <v>631</v>
      </c>
      <c r="C237" s="98" t="s">
        <v>605</v>
      </c>
      <c r="D237" s="99" t="s">
        <v>632</v>
      </c>
      <c r="E237" s="100">
        <f>'[1]SJ1 Cu'!I4</f>
        <v>234</v>
      </c>
      <c r="F237" s="101">
        <f t="shared" si="4"/>
        <v>283.14</v>
      </c>
      <c r="G237" s="102" t="s">
        <v>24</v>
      </c>
      <c r="H237" s="103">
        <v>1</v>
      </c>
      <c r="I237" s="104">
        <v>8595614720502</v>
      </c>
      <c r="J237" s="105" t="s">
        <v>79</v>
      </c>
      <c r="R237" s="90"/>
    </row>
    <row r="238" spans="1:18" ht="12.95" customHeight="1">
      <c r="A238" s="96" t="s">
        <v>633</v>
      </c>
      <c r="B238" s="97" t="s">
        <v>77</v>
      </c>
      <c r="C238" s="98" t="s">
        <v>605</v>
      </c>
      <c r="D238" s="99" t="s">
        <v>634</v>
      </c>
      <c r="E238" s="100">
        <f>'[1]SJ1b Cu '!I4</f>
        <v>159</v>
      </c>
      <c r="F238" s="101">
        <f t="shared" si="4"/>
        <v>192.39</v>
      </c>
      <c r="G238" s="102" t="s">
        <v>24</v>
      </c>
      <c r="H238" s="103">
        <v>1</v>
      </c>
      <c r="I238" s="104">
        <v>8595614720557</v>
      </c>
      <c r="J238" s="105" t="s">
        <v>79</v>
      </c>
      <c r="R238" s="90"/>
    </row>
    <row r="239" spans="1:18" ht="12.95" customHeight="1">
      <c r="A239" s="96" t="s">
        <v>635</v>
      </c>
      <c r="B239" s="97" t="s">
        <v>98</v>
      </c>
      <c r="C239" s="97" t="s">
        <v>605</v>
      </c>
      <c r="D239" s="99" t="s">
        <v>636</v>
      </c>
      <c r="E239" s="100">
        <f>'[1]SJ2 Cu'!I4</f>
        <v>253</v>
      </c>
      <c r="F239" s="101">
        <f t="shared" si="4"/>
        <v>306.13</v>
      </c>
      <c r="G239" s="102" t="s">
        <v>24</v>
      </c>
      <c r="H239" s="103">
        <v>1</v>
      </c>
      <c r="I239" s="104">
        <v>8595614720601</v>
      </c>
      <c r="J239" s="105"/>
      <c r="K239" s="108"/>
      <c r="L239" s="90"/>
    </row>
    <row r="240" spans="1:18" ht="12.95" customHeight="1">
      <c r="A240" s="96" t="s">
        <v>637</v>
      </c>
      <c r="B240" s="97" t="s">
        <v>638</v>
      </c>
      <c r="C240" s="98" t="s">
        <v>605</v>
      </c>
      <c r="D240" s="99" t="s">
        <v>639</v>
      </c>
      <c r="E240" s="100">
        <f>'[1]SJ2b Cu '!I4</f>
        <v>172</v>
      </c>
      <c r="F240" s="101">
        <f t="shared" si="4"/>
        <v>208.12</v>
      </c>
      <c r="G240" s="102" t="s">
        <v>24</v>
      </c>
      <c r="H240" s="103">
        <v>1</v>
      </c>
      <c r="I240" s="104">
        <v>8595614720656</v>
      </c>
      <c r="J240" s="105"/>
      <c r="K240" s="95"/>
      <c r="L240" s="95"/>
    </row>
    <row r="241" spans="1:23" ht="12.95" customHeight="1">
      <c r="A241" s="96" t="s">
        <v>640</v>
      </c>
      <c r="B241" s="97" t="s">
        <v>641</v>
      </c>
      <c r="C241" s="98" t="s">
        <v>605</v>
      </c>
      <c r="D241" s="99" t="s">
        <v>642</v>
      </c>
      <c r="E241" s="100">
        <f>'[1]SOa Cu'!I4</f>
        <v>180</v>
      </c>
      <c r="F241" s="101">
        <f t="shared" si="4"/>
        <v>217.8</v>
      </c>
      <c r="G241" s="102" t="s">
        <v>24</v>
      </c>
      <c r="H241" s="103">
        <v>1</v>
      </c>
      <c r="I241" s="104">
        <v>8595614720700</v>
      </c>
      <c r="J241" s="105"/>
      <c r="K241" s="83"/>
      <c r="L241" s="83"/>
    </row>
    <row r="242" spans="1:23" ht="12.95" customHeight="1">
      <c r="A242" s="96" t="s">
        <v>643</v>
      </c>
      <c r="B242" s="97" t="s">
        <v>641</v>
      </c>
      <c r="C242" s="98" t="s">
        <v>605</v>
      </c>
      <c r="D242" s="99" t="s">
        <v>644</v>
      </c>
      <c r="E242" s="100">
        <f>'[1]SOb Cu'!I4</f>
        <v>101</v>
      </c>
      <c r="F242" s="101">
        <f t="shared" si="4"/>
        <v>122.21</v>
      </c>
      <c r="G242" s="102" t="s">
        <v>24</v>
      </c>
      <c r="H242" s="103">
        <v>1</v>
      </c>
      <c r="I242" s="104">
        <v>8595614720755</v>
      </c>
      <c r="J242" s="105"/>
      <c r="K242" s="37"/>
      <c r="L242" s="38"/>
    </row>
    <row r="243" spans="1:23" ht="12.95" customHeight="1">
      <c r="A243" s="96" t="s">
        <v>645</v>
      </c>
      <c r="B243" s="97" t="s">
        <v>641</v>
      </c>
      <c r="C243" s="98" t="s">
        <v>605</v>
      </c>
      <c r="D243" s="99" t="s">
        <v>646</v>
      </c>
      <c r="E243" s="100">
        <f>'[1]SOc Cu'!I4</f>
        <v>95</v>
      </c>
      <c r="F243" s="101">
        <f t="shared" si="4"/>
        <v>114.95</v>
      </c>
      <c r="G243" s="102" t="s">
        <v>24</v>
      </c>
      <c r="H243" s="103">
        <v>1</v>
      </c>
      <c r="I243" s="104">
        <v>8595614720809</v>
      </c>
      <c r="J243" s="105"/>
      <c r="R243" s="90"/>
    </row>
    <row r="244" spans="1:23" ht="12.95" customHeight="1">
      <c r="A244" s="96" t="s">
        <v>647</v>
      </c>
      <c r="B244" s="97" t="s">
        <v>113</v>
      </c>
      <c r="C244" s="98" t="s">
        <v>605</v>
      </c>
      <c r="D244" s="99" t="s">
        <v>648</v>
      </c>
      <c r="E244" s="100">
        <f>'[1]ST c Cu'!I4</f>
        <v>148</v>
      </c>
      <c r="F244" s="101">
        <f t="shared" si="4"/>
        <v>179.08</v>
      </c>
      <c r="G244" s="102" t="s">
        <v>24</v>
      </c>
      <c r="H244" s="103">
        <v>1</v>
      </c>
      <c r="I244" s="104">
        <v>8595614720908</v>
      </c>
      <c r="J244" s="105"/>
      <c r="R244" s="90"/>
    </row>
    <row r="245" spans="1:23" ht="12.95" customHeight="1">
      <c r="A245" s="96" t="s">
        <v>649</v>
      </c>
      <c r="B245" s="97" t="s">
        <v>113</v>
      </c>
      <c r="C245" s="98" t="s">
        <v>605</v>
      </c>
      <c r="D245" s="99" t="s">
        <v>650</v>
      </c>
      <c r="E245" s="100">
        <f>'[1]ST c bez Cu'!I4</f>
        <v>126</v>
      </c>
      <c r="F245" s="101">
        <f t="shared" si="4"/>
        <v>152.46</v>
      </c>
      <c r="G245" s="102" t="s">
        <v>24</v>
      </c>
      <c r="H245" s="103">
        <v>1</v>
      </c>
      <c r="I245" s="104">
        <v>8595614720854</v>
      </c>
      <c r="J245" s="105"/>
      <c r="R245" s="90"/>
    </row>
    <row r="246" spans="1:23" ht="12.95" customHeight="1">
      <c r="A246" s="96" t="s">
        <v>651</v>
      </c>
      <c r="B246" s="97" t="s">
        <v>652</v>
      </c>
      <c r="C246" s="98" t="s">
        <v>605</v>
      </c>
      <c r="D246" s="99" t="s">
        <v>653</v>
      </c>
      <c r="E246" s="100">
        <f>'[1]páska Cu'!I4</f>
        <v>55</v>
      </c>
      <c r="F246" s="101">
        <f t="shared" si="4"/>
        <v>66.55</v>
      </c>
      <c r="G246" s="102" t="s">
        <v>119</v>
      </c>
      <c r="H246" s="103">
        <v>1</v>
      </c>
      <c r="I246" s="104">
        <v>8595614720953</v>
      </c>
      <c r="J246" s="105"/>
      <c r="R246" s="90"/>
    </row>
    <row r="247" spans="1:23" ht="12.95" customHeight="1">
      <c r="A247" s="96" t="s">
        <v>654</v>
      </c>
      <c r="B247" s="97" t="s">
        <v>655</v>
      </c>
      <c r="C247" s="98" t="s">
        <v>605</v>
      </c>
      <c r="D247" s="99" t="s">
        <v>656</v>
      </c>
      <c r="E247" s="100">
        <f>'[1]ST 1 Cu'!I4</f>
        <v>159</v>
      </c>
      <c r="F247" s="101">
        <f t="shared" si="4"/>
        <v>192.39</v>
      </c>
      <c r="G247" s="102" t="s">
        <v>24</v>
      </c>
      <c r="H247" s="103">
        <v>1</v>
      </c>
      <c r="I247" s="104">
        <v>8595614721004</v>
      </c>
      <c r="J247" s="105" t="s">
        <v>123</v>
      </c>
      <c r="R247" s="90"/>
    </row>
    <row r="248" spans="1:23" ht="12.95" customHeight="1">
      <c r="A248" s="96" t="s">
        <v>657</v>
      </c>
      <c r="B248" s="97" t="s">
        <v>658</v>
      </c>
      <c r="C248" s="98" t="s">
        <v>605</v>
      </c>
      <c r="D248" s="99" t="s">
        <v>659</v>
      </c>
      <c r="E248" s="100">
        <f>'[1]ST 2 Cu'!I4</f>
        <v>167</v>
      </c>
      <c r="F248" s="101">
        <f t="shared" si="4"/>
        <v>202.07</v>
      </c>
      <c r="G248" s="102" t="s">
        <v>24</v>
      </c>
      <c r="H248" s="103">
        <v>1</v>
      </c>
      <c r="I248" s="104">
        <v>8595614721059</v>
      </c>
      <c r="J248" s="105" t="s">
        <v>127</v>
      </c>
      <c r="R248" s="90"/>
    </row>
    <row r="249" spans="1:23" ht="12.95" customHeight="1">
      <c r="A249" s="96" t="s">
        <v>660</v>
      </c>
      <c r="B249" s="97" t="s">
        <v>661</v>
      </c>
      <c r="C249" s="98" t="s">
        <v>605</v>
      </c>
      <c r="D249" s="99" t="s">
        <v>662</v>
      </c>
      <c r="E249" s="100">
        <f>'[1]ST 3 Cu'!I4</f>
        <v>179</v>
      </c>
      <c r="F249" s="101">
        <f t="shared" si="4"/>
        <v>216.59</v>
      </c>
      <c r="G249" s="102" t="s">
        <v>24</v>
      </c>
      <c r="H249" s="103">
        <v>1</v>
      </c>
      <c r="I249" s="104">
        <v>8595614721103</v>
      </c>
      <c r="J249" s="105" t="s">
        <v>131</v>
      </c>
      <c r="R249" s="90"/>
    </row>
    <row r="250" spans="1:23" ht="12.95" customHeight="1">
      <c r="A250" s="96" t="s">
        <v>663</v>
      </c>
      <c r="B250" s="97" t="s">
        <v>664</v>
      </c>
      <c r="C250" s="98" t="s">
        <v>605</v>
      </c>
      <c r="D250" s="99" t="s">
        <v>665</v>
      </c>
      <c r="E250" s="100">
        <f>'[1]ST 4 Cu'!I4</f>
        <v>193</v>
      </c>
      <c r="F250" s="101">
        <f t="shared" si="4"/>
        <v>233.53</v>
      </c>
      <c r="G250" s="102" t="s">
        <v>24</v>
      </c>
      <c r="H250" s="103">
        <v>1</v>
      </c>
      <c r="I250" s="104">
        <v>8595614721158</v>
      </c>
      <c r="J250" s="105" t="s">
        <v>135</v>
      </c>
      <c r="R250" s="90"/>
    </row>
    <row r="251" spans="1:23" ht="12.95" customHeight="1">
      <c r="A251" s="96" t="s">
        <v>666</v>
      </c>
      <c r="B251" s="97" t="s">
        <v>178</v>
      </c>
      <c r="C251" s="98" t="s">
        <v>605</v>
      </c>
      <c r="D251" s="99" t="s">
        <v>667</v>
      </c>
      <c r="E251" s="100">
        <f>'[1]SR2b Cu'!I4</f>
        <v>141</v>
      </c>
      <c r="F251" s="101">
        <f t="shared" si="4"/>
        <v>170.61</v>
      </c>
      <c r="G251" s="102" t="s">
        <v>24</v>
      </c>
      <c r="H251" s="103">
        <v>1</v>
      </c>
      <c r="I251" s="104">
        <v>8595614721202</v>
      </c>
      <c r="J251" s="105"/>
      <c r="R251" s="90"/>
    </row>
    <row r="252" spans="1:23" ht="12.95" customHeight="1">
      <c r="A252" s="96" t="s">
        <v>668</v>
      </c>
      <c r="B252" s="97" t="s">
        <v>669</v>
      </c>
      <c r="C252" s="98" t="s">
        <v>605</v>
      </c>
      <c r="D252" s="99" t="s">
        <v>670</v>
      </c>
      <c r="E252" s="100">
        <f>'[1]SR3b Cu'!I4</f>
        <v>147</v>
      </c>
      <c r="F252" s="101">
        <f t="shared" si="4"/>
        <v>177.87</v>
      </c>
      <c r="G252" s="102" t="s">
        <v>24</v>
      </c>
      <c r="H252" s="103">
        <v>1</v>
      </c>
      <c r="I252" s="104">
        <v>8595614721257</v>
      </c>
      <c r="J252" s="97"/>
      <c r="R252" s="90"/>
    </row>
    <row r="253" spans="1:23" ht="12.95" customHeight="1">
      <c r="A253" s="96" t="s">
        <v>671</v>
      </c>
      <c r="B253" s="97" t="s">
        <v>669</v>
      </c>
      <c r="C253" s="98" t="s">
        <v>605</v>
      </c>
      <c r="D253" s="99" t="s">
        <v>672</v>
      </c>
      <c r="E253" s="100">
        <f>'[1]SR3c Cu'!I4</f>
        <v>150</v>
      </c>
      <c r="F253" s="101">
        <f t="shared" si="4"/>
        <v>181.5</v>
      </c>
      <c r="G253" s="102" t="s">
        <v>24</v>
      </c>
      <c r="H253" s="103">
        <v>1</v>
      </c>
      <c r="I253" s="104">
        <v>8595614721301</v>
      </c>
      <c r="J253" s="97"/>
      <c r="R253" s="90"/>
      <c r="S253" s="93"/>
      <c r="T253" s="93"/>
      <c r="U253" s="93"/>
      <c r="V253" s="93"/>
      <c r="W253" s="93"/>
    </row>
    <row r="254" spans="1:23" ht="12.95" customHeight="1">
      <c r="A254" s="96" t="s">
        <v>673</v>
      </c>
      <c r="B254" s="97" t="s">
        <v>674</v>
      </c>
      <c r="C254" s="98" t="s">
        <v>605</v>
      </c>
      <c r="D254" s="99" t="s">
        <v>675</v>
      </c>
      <c r="E254" s="100">
        <f>'[1]PV1a-15 Cu'!I4</f>
        <v>100</v>
      </c>
      <c r="F254" s="101">
        <f t="shared" si="4"/>
        <v>121</v>
      </c>
      <c r="G254" s="102" t="s">
        <v>24</v>
      </c>
      <c r="H254" s="103">
        <v>1</v>
      </c>
      <c r="I254" s="104">
        <v>8595614721400</v>
      </c>
      <c r="J254" s="97"/>
      <c r="R254" s="90"/>
      <c r="S254" s="93"/>
      <c r="T254" s="93"/>
      <c r="U254" s="93"/>
      <c r="V254" s="93"/>
      <c r="W254" s="93"/>
    </row>
    <row r="255" spans="1:23" ht="12.95" customHeight="1">
      <c r="A255" s="96" t="s">
        <v>676</v>
      </c>
      <c r="B255" s="97" t="s">
        <v>674</v>
      </c>
      <c r="C255" s="98" t="s">
        <v>605</v>
      </c>
      <c r="D255" s="99" t="s">
        <v>677</v>
      </c>
      <c r="E255" s="100">
        <f>'[1]PV1a-20 Cu'!I4</f>
        <v>120</v>
      </c>
      <c r="F255" s="101">
        <f t="shared" si="4"/>
        <v>145.19999999999999</v>
      </c>
      <c r="G255" s="102" t="s">
        <v>24</v>
      </c>
      <c r="H255" s="103">
        <v>1</v>
      </c>
      <c r="I255" s="104">
        <v>8595614721455</v>
      </c>
      <c r="J255" s="97"/>
      <c r="K255" s="109"/>
      <c r="L255" s="109"/>
    </row>
    <row r="256" spans="1:23" ht="12.95" customHeight="1">
      <c r="A256" s="96" t="s">
        <v>678</v>
      </c>
      <c r="B256" s="97" t="s">
        <v>674</v>
      </c>
      <c r="C256" s="98" t="s">
        <v>605</v>
      </c>
      <c r="D256" s="99" t="s">
        <v>679</v>
      </c>
      <c r="E256" s="100">
        <f>'[1]PV1a-25 Cu'!I4</f>
        <v>140</v>
      </c>
      <c r="F256" s="101">
        <f t="shared" si="4"/>
        <v>169.4</v>
      </c>
      <c r="G256" s="102" t="s">
        <v>24</v>
      </c>
      <c r="H256" s="103">
        <v>1</v>
      </c>
      <c r="I256" s="104">
        <v>8595614721509</v>
      </c>
      <c r="J256" s="105"/>
      <c r="K256" s="37"/>
      <c r="L256" s="38"/>
    </row>
    <row r="257" spans="1:18" ht="12.95" customHeight="1">
      <c r="A257" s="96" t="s">
        <v>680</v>
      </c>
      <c r="B257" s="97" t="s">
        <v>228</v>
      </c>
      <c r="C257" s="98" t="s">
        <v>605</v>
      </c>
      <c r="D257" s="99" t="s">
        <v>681</v>
      </c>
      <c r="E257" s="100">
        <f>'[1]PV1a-30 Cu'!I4</f>
        <v>161</v>
      </c>
      <c r="F257" s="101">
        <f t="shared" si="4"/>
        <v>194.81</v>
      </c>
      <c r="G257" s="102" t="s">
        <v>24</v>
      </c>
      <c r="H257" s="103">
        <v>1</v>
      </c>
      <c r="I257" s="104">
        <v>8595614721554</v>
      </c>
      <c r="J257" s="105"/>
      <c r="R257" s="93"/>
    </row>
    <row r="258" spans="1:18" ht="12.95" customHeight="1">
      <c r="A258" s="96" t="s">
        <v>682</v>
      </c>
      <c r="B258" s="97" t="s">
        <v>674</v>
      </c>
      <c r="C258" s="98" t="s">
        <v>605</v>
      </c>
      <c r="D258" s="99" t="s">
        <v>683</v>
      </c>
      <c r="E258" s="100">
        <f>'[1]PV1b-15 Cu'!I4</f>
        <v>90</v>
      </c>
      <c r="F258" s="101">
        <f t="shared" si="4"/>
        <v>108.9</v>
      </c>
      <c r="G258" s="102" t="s">
        <v>24</v>
      </c>
      <c r="H258" s="103">
        <v>1</v>
      </c>
      <c r="I258" s="104">
        <v>8595614721608</v>
      </c>
      <c r="J258" s="105"/>
      <c r="R258" s="93"/>
    </row>
    <row r="259" spans="1:18" ht="12.95" customHeight="1">
      <c r="A259" s="96" t="s">
        <v>684</v>
      </c>
      <c r="B259" s="97" t="s">
        <v>674</v>
      </c>
      <c r="C259" s="98" t="s">
        <v>605</v>
      </c>
      <c r="D259" s="99" t="s">
        <v>685</v>
      </c>
      <c r="E259" s="100">
        <f>'[1]PV1b-20 Cu'!I4</f>
        <v>110</v>
      </c>
      <c r="F259" s="101">
        <f t="shared" si="4"/>
        <v>133.1</v>
      </c>
      <c r="G259" s="102" t="s">
        <v>24</v>
      </c>
      <c r="H259" s="103">
        <v>1</v>
      </c>
      <c r="I259" s="104">
        <v>8595614721653</v>
      </c>
      <c r="J259" s="105"/>
      <c r="R259" s="93"/>
    </row>
    <row r="260" spans="1:18" ht="12.95" customHeight="1">
      <c r="A260" s="96" t="s">
        <v>686</v>
      </c>
      <c r="B260" s="97" t="s">
        <v>674</v>
      </c>
      <c r="C260" s="98" t="s">
        <v>605</v>
      </c>
      <c r="D260" s="99" t="s">
        <v>687</v>
      </c>
      <c r="E260" s="100">
        <f>'[1]PV1b-25 Cu'!I4</f>
        <v>130</v>
      </c>
      <c r="F260" s="101">
        <f t="shared" si="4"/>
        <v>157.30000000000001</v>
      </c>
      <c r="G260" s="102" t="s">
        <v>24</v>
      </c>
      <c r="H260" s="103">
        <v>1</v>
      </c>
      <c r="I260" s="104">
        <v>8595614721707</v>
      </c>
      <c r="J260" s="105"/>
      <c r="R260" s="93"/>
    </row>
    <row r="261" spans="1:18" ht="12.95" customHeight="1">
      <c r="A261" s="96" t="s">
        <v>688</v>
      </c>
      <c r="B261" s="97" t="s">
        <v>689</v>
      </c>
      <c r="C261" s="98" t="s">
        <v>605</v>
      </c>
      <c r="D261" s="99" t="s">
        <v>690</v>
      </c>
      <c r="E261" s="100">
        <f>'[1]PV1h Cu'!I4</f>
        <v>75</v>
      </c>
      <c r="F261" s="101">
        <f t="shared" si="4"/>
        <v>90.75</v>
      </c>
      <c r="G261" s="102" t="s">
        <v>24</v>
      </c>
      <c r="H261" s="103">
        <v>1</v>
      </c>
      <c r="I261" s="104">
        <v>8595614721752</v>
      </c>
      <c r="J261" s="105" t="s">
        <v>691</v>
      </c>
      <c r="R261" s="93"/>
    </row>
    <row r="262" spans="1:18" ht="12.95" customHeight="1">
      <c r="A262" s="96" t="s">
        <v>692</v>
      </c>
      <c r="B262" s="97" t="s">
        <v>261</v>
      </c>
      <c r="C262" s="98" t="s">
        <v>605</v>
      </c>
      <c r="D262" s="99" t="s">
        <v>693</v>
      </c>
      <c r="E262" s="100">
        <f>'[1]PV11 Cu'!I4</f>
        <v>220</v>
      </c>
      <c r="F262" s="101">
        <f t="shared" si="4"/>
        <v>266.2</v>
      </c>
      <c r="G262" s="102" t="s">
        <v>24</v>
      </c>
      <c r="H262" s="103">
        <v>1</v>
      </c>
      <c r="I262" s="104">
        <v>8595614721806</v>
      </c>
      <c r="J262" s="105"/>
      <c r="R262" s="93"/>
    </row>
    <row r="263" spans="1:18" ht="12.95" customHeight="1">
      <c r="A263" s="96" t="s">
        <v>694</v>
      </c>
      <c r="B263" s="97" t="s">
        <v>261</v>
      </c>
      <c r="C263" s="98" t="s">
        <v>605</v>
      </c>
      <c r="D263" s="99" t="s">
        <v>695</v>
      </c>
      <c r="E263" s="100">
        <f>'[1]PV11b Cu'!I4</f>
        <v>87</v>
      </c>
      <c r="F263" s="101">
        <f t="shared" si="4"/>
        <v>105.27</v>
      </c>
      <c r="G263" s="102" t="s">
        <v>24</v>
      </c>
      <c r="H263" s="103">
        <v>1</v>
      </c>
      <c r="I263" s="104">
        <v>8595614721851</v>
      </c>
      <c r="J263" s="105"/>
      <c r="R263" s="93"/>
    </row>
    <row r="264" spans="1:18" ht="12.95" customHeight="1">
      <c r="A264" s="96" t="s">
        <v>696</v>
      </c>
      <c r="B264" s="97" t="s">
        <v>261</v>
      </c>
      <c r="C264" s="98" t="s">
        <v>605</v>
      </c>
      <c r="D264" s="99" t="s">
        <v>697</v>
      </c>
      <c r="E264" s="100">
        <f>'[1]PV11c Cu '!I4</f>
        <v>184</v>
      </c>
      <c r="F264" s="101">
        <f t="shared" si="4"/>
        <v>222.64</v>
      </c>
      <c r="G264" s="102" t="s">
        <v>24</v>
      </c>
      <c r="H264" s="103">
        <v>1</v>
      </c>
      <c r="I264" s="104">
        <v>8595614721905</v>
      </c>
      <c r="J264" s="105"/>
      <c r="R264" s="52"/>
    </row>
    <row r="265" spans="1:18" ht="12.95" customHeight="1">
      <c r="A265" s="96" t="s">
        <v>698</v>
      </c>
      <c r="B265" s="97" t="s">
        <v>261</v>
      </c>
      <c r="C265" s="98" t="s">
        <v>605</v>
      </c>
      <c r="D265" s="99" t="s">
        <v>699</v>
      </c>
      <c r="E265" s="100">
        <f>'[1]PV11d Cu'!I4</f>
        <v>93</v>
      </c>
      <c r="F265" s="101">
        <f t="shared" si="4"/>
        <v>112.53</v>
      </c>
      <c r="G265" s="102" t="s">
        <v>24</v>
      </c>
      <c r="H265" s="103">
        <v>1</v>
      </c>
      <c r="I265" s="104">
        <v>8595614721950</v>
      </c>
      <c r="J265" s="105"/>
    </row>
    <row r="266" spans="1:18" ht="12.95" customHeight="1">
      <c r="A266" s="96" t="s">
        <v>700</v>
      </c>
      <c r="B266" s="97" t="s">
        <v>701</v>
      </c>
      <c r="C266" s="98" t="s">
        <v>605</v>
      </c>
      <c r="D266" s="99" t="s">
        <v>702</v>
      </c>
      <c r="E266" s="100">
        <f>'[1]PV12 Cu'!I4</f>
        <v>195</v>
      </c>
      <c r="F266" s="101">
        <f t="shared" si="4"/>
        <v>235.95</v>
      </c>
      <c r="G266" s="102" t="s">
        <v>24</v>
      </c>
      <c r="H266" s="103">
        <v>1</v>
      </c>
      <c r="I266" s="104">
        <v>8595614722001</v>
      </c>
      <c r="J266" s="105"/>
      <c r="N266" s="110"/>
    </row>
    <row r="267" spans="1:18" ht="12.95" customHeight="1">
      <c r="A267" s="96" t="s">
        <v>703</v>
      </c>
      <c r="B267" s="97" t="s">
        <v>701</v>
      </c>
      <c r="C267" s="98" t="s">
        <v>605</v>
      </c>
      <c r="D267" s="99" t="s">
        <v>704</v>
      </c>
      <c r="E267" s="100">
        <f>'[1]PV13 Cu'!I4</f>
        <v>210</v>
      </c>
      <c r="F267" s="101">
        <f t="shared" si="4"/>
        <v>254.1</v>
      </c>
      <c r="G267" s="102" t="s">
        <v>24</v>
      </c>
      <c r="H267" s="103">
        <v>1</v>
      </c>
      <c r="I267" s="104">
        <v>8595614722056</v>
      </c>
      <c r="J267" s="105"/>
      <c r="K267" s="75"/>
      <c r="L267" s="94"/>
    </row>
    <row r="268" spans="1:18" ht="12.95" customHeight="1">
      <c r="A268" s="96" t="s">
        <v>705</v>
      </c>
      <c r="B268" s="97" t="s">
        <v>706</v>
      </c>
      <c r="C268" s="98" t="s">
        <v>605</v>
      </c>
      <c r="D268" s="99" t="s">
        <v>707</v>
      </c>
      <c r="E268" s="100">
        <f>'[1]PV14 Cu'!I4</f>
        <v>210</v>
      </c>
      <c r="F268" s="101">
        <f t="shared" si="4"/>
        <v>254.1</v>
      </c>
      <c r="G268" s="102" t="s">
        <v>24</v>
      </c>
      <c r="H268" s="103">
        <v>1</v>
      </c>
      <c r="I268" s="104">
        <v>8595614722100</v>
      </c>
      <c r="J268" s="105"/>
      <c r="K268" s="111"/>
      <c r="L268" s="112"/>
    </row>
    <row r="269" spans="1:18" ht="12.95" customHeight="1">
      <c r="A269" s="96" t="s">
        <v>708</v>
      </c>
      <c r="B269" s="97" t="s">
        <v>709</v>
      </c>
      <c r="C269" s="98" t="s">
        <v>605</v>
      </c>
      <c r="D269" s="99" t="s">
        <v>710</v>
      </c>
      <c r="E269" s="100">
        <f>'[1]PV15a Cu'!I4</f>
        <v>127</v>
      </c>
      <c r="F269" s="101">
        <f t="shared" si="4"/>
        <v>153.66999999999999</v>
      </c>
      <c r="G269" s="102" t="s">
        <v>24</v>
      </c>
      <c r="H269" s="103">
        <v>1</v>
      </c>
      <c r="I269" s="104">
        <v>8595614722155</v>
      </c>
      <c r="J269" s="105"/>
      <c r="L269" s="113"/>
    </row>
    <row r="270" spans="1:18" ht="12.95" customHeight="1">
      <c r="A270" s="96" t="s">
        <v>711</v>
      </c>
      <c r="B270" s="97" t="s">
        <v>709</v>
      </c>
      <c r="C270" s="98" t="s">
        <v>605</v>
      </c>
      <c r="D270" s="99" t="s">
        <v>712</v>
      </c>
      <c r="E270" s="100">
        <f>'[1]PV15b Cu'!I4</f>
        <v>191</v>
      </c>
      <c r="F270" s="101">
        <f t="shared" si="4"/>
        <v>231.11</v>
      </c>
      <c r="G270" s="102" t="s">
        <v>24</v>
      </c>
      <c r="H270" s="103">
        <v>1</v>
      </c>
      <c r="I270" s="114">
        <v>8595614722209</v>
      </c>
      <c r="J270" s="105"/>
      <c r="K270" s="111"/>
      <c r="L270" s="113"/>
    </row>
    <row r="271" spans="1:18" ht="12.95" customHeight="1">
      <c r="A271" s="96" t="s">
        <v>713</v>
      </c>
      <c r="B271" s="97" t="s">
        <v>709</v>
      </c>
      <c r="C271" s="98" t="s">
        <v>605</v>
      </c>
      <c r="D271" s="99" t="s">
        <v>714</v>
      </c>
      <c r="E271" s="100">
        <f>'[1]PV15c Cu'!I4</f>
        <v>173</v>
      </c>
      <c r="F271" s="101">
        <f t="shared" si="4"/>
        <v>209.33</v>
      </c>
      <c r="G271" s="102" t="s">
        <v>24</v>
      </c>
      <c r="H271" s="103">
        <v>1</v>
      </c>
      <c r="I271" s="114">
        <v>8595614722254</v>
      </c>
      <c r="J271" s="105"/>
      <c r="K271" s="111"/>
      <c r="L271" s="115"/>
    </row>
    <row r="272" spans="1:18" ht="12.95" customHeight="1">
      <c r="A272" s="96" t="s">
        <v>715</v>
      </c>
      <c r="B272" s="97" t="s">
        <v>709</v>
      </c>
      <c r="C272" s="98" t="s">
        <v>605</v>
      </c>
      <c r="D272" s="99" t="s">
        <v>716</v>
      </c>
      <c r="E272" s="100">
        <f>'[1]PV15d Cu'!I4</f>
        <v>183</v>
      </c>
      <c r="F272" s="101">
        <f t="shared" si="4"/>
        <v>221.43</v>
      </c>
      <c r="G272" s="102" t="s">
        <v>24</v>
      </c>
      <c r="H272" s="103">
        <v>1</v>
      </c>
      <c r="I272" s="114">
        <v>8595614722308</v>
      </c>
      <c r="J272" s="105"/>
      <c r="L272" s="78"/>
    </row>
    <row r="273" spans="1:10" ht="12.95" customHeight="1">
      <c r="A273" s="96" t="s">
        <v>717</v>
      </c>
      <c r="B273" s="97" t="s">
        <v>709</v>
      </c>
      <c r="C273" s="98" t="s">
        <v>605</v>
      </c>
      <c r="D273" s="99" t="s">
        <v>718</v>
      </c>
      <c r="E273" s="100">
        <f>'[1]PV15e Cu'!I4</f>
        <v>218</v>
      </c>
      <c r="F273" s="101">
        <f t="shared" si="4"/>
        <v>263.77999999999997</v>
      </c>
      <c r="G273" s="102" t="s">
        <v>24</v>
      </c>
      <c r="H273" s="103">
        <v>1</v>
      </c>
      <c r="I273" s="114">
        <v>8595614722353</v>
      </c>
      <c r="J273" s="105"/>
    </row>
    <row r="274" spans="1:10" ht="12.95" customHeight="1">
      <c r="A274" s="96" t="s">
        <v>719</v>
      </c>
      <c r="B274" s="97" t="s">
        <v>289</v>
      </c>
      <c r="C274" s="98" t="s">
        <v>605</v>
      </c>
      <c r="D274" s="99" t="s">
        <v>720</v>
      </c>
      <c r="E274" s="100">
        <f>'[1]PV17 Cu'!I4</f>
        <v>107</v>
      </c>
      <c r="F274" s="101">
        <f t="shared" si="4"/>
        <v>129.47</v>
      </c>
      <c r="G274" s="102" t="s">
        <v>24</v>
      </c>
      <c r="H274" s="103">
        <v>1</v>
      </c>
      <c r="I274" s="114">
        <v>8595614722407</v>
      </c>
      <c r="J274" s="105" t="s">
        <v>721</v>
      </c>
    </row>
    <row r="275" spans="1:10" ht="12.95" customHeight="1">
      <c r="A275" s="96" t="s">
        <v>722</v>
      </c>
      <c r="B275" s="97" t="s">
        <v>289</v>
      </c>
      <c r="C275" s="98" t="s">
        <v>605</v>
      </c>
      <c r="D275" s="99" t="s">
        <v>723</v>
      </c>
      <c r="E275" s="100">
        <f>'[1]PV17p Cu'!I4</f>
        <v>116</v>
      </c>
      <c r="F275" s="101">
        <f t="shared" si="4"/>
        <v>140.36000000000001</v>
      </c>
      <c r="G275" s="102" t="s">
        <v>24</v>
      </c>
      <c r="H275" s="103">
        <v>1</v>
      </c>
      <c r="I275" s="114">
        <v>8595614722452</v>
      </c>
      <c r="J275" s="105" t="s">
        <v>724</v>
      </c>
    </row>
    <row r="276" spans="1:10" ht="12.95" customHeight="1">
      <c r="A276" s="96" t="s">
        <v>725</v>
      </c>
      <c r="B276" s="97" t="s">
        <v>289</v>
      </c>
      <c r="C276" s="98" t="s">
        <v>605</v>
      </c>
      <c r="D276" s="99" t="s">
        <v>726</v>
      </c>
      <c r="E276" s="100">
        <f>'[1]PV17pp Cu'!I4</f>
        <v>128</v>
      </c>
      <c r="F276" s="101">
        <f t="shared" si="4"/>
        <v>154.88</v>
      </c>
      <c r="G276" s="102" t="s">
        <v>24</v>
      </c>
      <c r="H276" s="103">
        <v>1</v>
      </c>
      <c r="I276" s="104">
        <v>8595614722506</v>
      </c>
      <c r="J276" s="105" t="s">
        <v>727</v>
      </c>
    </row>
    <row r="277" spans="1:10" ht="12.95" customHeight="1">
      <c r="A277" s="96" t="s">
        <v>728</v>
      </c>
      <c r="B277" s="97" t="s">
        <v>313</v>
      </c>
      <c r="C277" s="98" t="s">
        <v>605</v>
      </c>
      <c r="D277" s="99" t="s">
        <v>729</v>
      </c>
      <c r="E277" s="100">
        <f>[1]Zboží!E9</f>
        <v>3.8</v>
      </c>
      <c r="F277" s="101">
        <f t="shared" si="4"/>
        <v>4.5999999999999996</v>
      </c>
      <c r="G277" s="102" t="s">
        <v>24</v>
      </c>
      <c r="H277" s="103">
        <v>1</v>
      </c>
      <c r="I277" s="104">
        <v>8595614770408</v>
      </c>
      <c r="J277" s="105" t="s">
        <v>311</v>
      </c>
    </row>
    <row r="278" spans="1:10" ht="12.95" customHeight="1">
      <c r="A278" s="96" t="s">
        <v>730</v>
      </c>
      <c r="B278" s="97" t="s">
        <v>313</v>
      </c>
      <c r="C278" s="98" t="s">
        <v>605</v>
      </c>
      <c r="D278" s="99" t="s">
        <v>731</v>
      </c>
      <c r="E278" s="100">
        <f>[1]Zboží!E13</f>
        <v>6</v>
      </c>
      <c r="F278" s="101">
        <f t="shared" si="4"/>
        <v>7.26</v>
      </c>
      <c r="G278" s="102" t="s">
        <v>24</v>
      </c>
      <c r="H278" s="103">
        <v>1</v>
      </c>
      <c r="I278" s="104">
        <v>8595614770552</v>
      </c>
      <c r="J278" s="105" t="s">
        <v>311</v>
      </c>
    </row>
    <row r="279" spans="1:10" ht="12.95" customHeight="1">
      <c r="A279" s="96" t="s">
        <v>732</v>
      </c>
      <c r="B279" s="97" t="s">
        <v>733</v>
      </c>
      <c r="C279" s="98" t="s">
        <v>605</v>
      </c>
      <c r="D279" s="99" t="s">
        <v>734</v>
      </c>
      <c r="E279" s="100">
        <f>'[1]PV22a Cu'!I4</f>
        <v>99</v>
      </c>
      <c r="F279" s="101">
        <f t="shared" si="4"/>
        <v>119.79</v>
      </c>
      <c r="G279" s="102" t="s">
        <v>24</v>
      </c>
      <c r="H279" s="103">
        <v>1</v>
      </c>
      <c r="I279" s="104">
        <v>8595614722551</v>
      </c>
      <c r="J279" s="105"/>
    </row>
    <row r="280" spans="1:10" ht="12.95" customHeight="1">
      <c r="A280" s="96" t="s">
        <v>735</v>
      </c>
      <c r="B280" s="97" t="s">
        <v>733</v>
      </c>
      <c r="C280" s="98" t="s">
        <v>605</v>
      </c>
      <c r="D280" s="99" t="s">
        <v>736</v>
      </c>
      <c r="E280" s="100">
        <f>'[1]PV22ap Cu'!I4</f>
        <v>138</v>
      </c>
      <c r="F280" s="101">
        <f t="shared" si="4"/>
        <v>166.98</v>
      </c>
      <c r="G280" s="102" t="s">
        <v>24</v>
      </c>
      <c r="H280" s="103">
        <v>1</v>
      </c>
      <c r="I280" s="104">
        <v>8595614722605</v>
      </c>
      <c r="J280" s="105"/>
    </row>
    <row r="281" spans="1:10" ht="12.95" customHeight="1">
      <c r="A281" s="96" t="s">
        <v>737</v>
      </c>
      <c r="B281" s="97" t="s">
        <v>733</v>
      </c>
      <c r="C281" s="98" t="s">
        <v>605</v>
      </c>
      <c r="D281" s="99" t="s">
        <v>738</v>
      </c>
      <c r="E281" s="100">
        <f>'[1]PV22b Cu '!I4</f>
        <v>110</v>
      </c>
      <c r="F281" s="101">
        <f t="shared" si="4"/>
        <v>133.1</v>
      </c>
      <c r="G281" s="102" t="s">
        <v>24</v>
      </c>
      <c r="H281" s="103">
        <v>1</v>
      </c>
      <c r="I281" s="104">
        <v>8595614722650</v>
      </c>
      <c r="J281" s="105"/>
    </row>
    <row r="282" spans="1:10" ht="12.95" customHeight="1">
      <c r="A282" s="96" t="s">
        <v>739</v>
      </c>
      <c r="B282" s="97" t="s">
        <v>740</v>
      </c>
      <c r="C282" s="98" t="s">
        <v>605</v>
      </c>
      <c r="D282" s="99" t="s">
        <v>741</v>
      </c>
      <c r="E282" s="100">
        <f>'[1]PV23 Cu'!I4</f>
        <v>73</v>
      </c>
      <c r="F282" s="101">
        <f t="shared" si="4"/>
        <v>88.33</v>
      </c>
      <c r="G282" s="102" t="s">
        <v>24</v>
      </c>
      <c r="H282" s="103">
        <v>1</v>
      </c>
      <c r="I282" s="114">
        <v>8595614722704</v>
      </c>
      <c r="J282" s="105"/>
    </row>
    <row r="283" spans="1:10" ht="12.95" customHeight="1">
      <c r="A283" s="96" t="s">
        <v>742</v>
      </c>
      <c r="B283" s="97" t="s">
        <v>743</v>
      </c>
      <c r="C283" s="98" t="s">
        <v>605</v>
      </c>
      <c r="D283" s="99" t="s">
        <v>744</v>
      </c>
      <c r="E283" s="100">
        <f>'[1]PV32 Cu'!I4</f>
        <v>138</v>
      </c>
      <c r="F283" s="101">
        <f t="shared" si="4"/>
        <v>166.98</v>
      </c>
      <c r="G283" s="102" t="s">
        <v>24</v>
      </c>
      <c r="H283" s="103">
        <v>1</v>
      </c>
      <c r="I283" s="104">
        <v>8595614722759</v>
      </c>
      <c r="J283" s="105"/>
    </row>
    <row r="284" spans="1:10" ht="12.95" customHeight="1">
      <c r="A284" s="96" t="s">
        <v>745</v>
      </c>
      <c r="B284" s="97" t="s">
        <v>674</v>
      </c>
      <c r="C284" s="98" t="s">
        <v>605</v>
      </c>
      <c r="D284" s="99" t="s">
        <v>746</v>
      </c>
      <c r="E284" s="100">
        <f>'[1]PV42 Cu'!I4</f>
        <v>76</v>
      </c>
      <c r="F284" s="101">
        <f t="shared" si="4"/>
        <v>91.96</v>
      </c>
      <c r="G284" s="102" t="s">
        <v>24</v>
      </c>
      <c r="H284" s="103">
        <v>1</v>
      </c>
      <c r="I284" s="104">
        <v>8595614722803</v>
      </c>
      <c r="J284" s="105"/>
    </row>
    <row r="285" spans="1:10" ht="12.95" customHeight="1">
      <c r="A285" s="96" t="s">
        <v>747</v>
      </c>
      <c r="B285" s="97" t="s">
        <v>748</v>
      </c>
      <c r="C285" s="98" t="s">
        <v>605</v>
      </c>
      <c r="D285" s="99" t="s">
        <v>749</v>
      </c>
      <c r="E285" s="100">
        <f>'[1]PV44 Cu '!I4</f>
        <v>68</v>
      </c>
      <c r="F285" s="101">
        <f t="shared" si="4"/>
        <v>82.28</v>
      </c>
      <c r="G285" s="102" t="s">
        <v>24</v>
      </c>
      <c r="H285" s="103">
        <v>1</v>
      </c>
      <c r="I285" s="114">
        <v>8595614722858</v>
      </c>
      <c r="J285" s="105"/>
    </row>
    <row r="286" spans="1:10" ht="12.95" customHeight="1">
      <c r="A286" s="96" t="s">
        <v>750</v>
      </c>
      <c r="B286" s="97" t="s">
        <v>751</v>
      </c>
      <c r="C286" s="98" t="s">
        <v>605</v>
      </c>
      <c r="D286" s="99" t="s">
        <v>752</v>
      </c>
      <c r="E286" s="100">
        <f>'[1]DOUa-15Cu '!I4</f>
        <v>215</v>
      </c>
      <c r="F286" s="101">
        <f t="shared" si="4"/>
        <v>260.14999999999998</v>
      </c>
      <c r="G286" s="102" t="s">
        <v>24</v>
      </c>
      <c r="H286" s="103">
        <v>1</v>
      </c>
      <c r="I286" s="104">
        <v>8595614722902</v>
      </c>
      <c r="J286" s="105"/>
    </row>
    <row r="287" spans="1:10" ht="12.95" customHeight="1">
      <c r="A287" s="96" t="s">
        <v>753</v>
      </c>
      <c r="B287" s="97" t="s">
        <v>751</v>
      </c>
      <c r="C287" s="98" t="s">
        <v>605</v>
      </c>
      <c r="D287" s="99" t="s">
        <v>754</v>
      </c>
      <c r="E287" s="100">
        <f>'[1]DOUa-20Cu '!I4</f>
        <v>235</v>
      </c>
      <c r="F287" s="101">
        <f t="shared" si="4"/>
        <v>284.35000000000002</v>
      </c>
      <c r="G287" s="102" t="s">
        <v>24</v>
      </c>
      <c r="H287" s="103">
        <v>1</v>
      </c>
      <c r="I287" s="114">
        <v>8595614722957</v>
      </c>
      <c r="J287" s="105"/>
    </row>
    <row r="288" spans="1:10" ht="12.95" customHeight="1">
      <c r="A288" s="96" t="s">
        <v>755</v>
      </c>
      <c r="B288" s="97" t="s">
        <v>751</v>
      </c>
      <c r="C288" s="98" t="s">
        <v>605</v>
      </c>
      <c r="D288" s="99" t="s">
        <v>756</v>
      </c>
      <c r="E288" s="100">
        <f>'[1]DOUa-25Cu '!I4</f>
        <v>255</v>
      </c>
      <c r="F288" s="101">
        <f t="shared" si="4"/>
        <v>308.55</v>
      </c>
      <c r="G288" s="102" t="s">
        <v>24</v>
      </c>
      <c r="H288" s="103">
        <v>1</v>
      </c>
      <c r="I288" s="104">
        <v>8595614723008</v>
      </c>
      <c r="J288" s="105"/>
    </row>
    <row r="289" spans="1:10" ht="12.95" customHeight="1">
      <c r="A289" s="96" t="s">
        <v>757</v>
      </c>
      <c r="B289" s="97" t="s">
        <v>751</v>
      </c>
      <c r="C289" s="98" t="s">
        <v>605</v>
      </c>
      <c r="D289" s="99" t="s">
        <v>758</v>
      </c>
      <c r="E289" s="100">
        <f>'[1]DUDa-18Cu'!I4</f>
        <v>150</v>
      </c>
      <c r="F289" s="101">
        <f t="shared" si="4"/>
        <v>181.5</v>
      </c>
      <c r="G289" s="102" t="s">
        <v>24</v>
      </c>
      <c r="H289" s="103">
        <v>1</v>
      </c>
      <c r="I289" s="104">
        <v>8595614723053</v>
      </c>
      <c r="J289" s="105" t="s">
        <v>724</v>
      </c>
    </row>
    <row r="290" spans="1:10" ht="12.95" customHeight="1">
      <c r="A290" s="96" t="s">
        <v>759</v>
      </c>
      <c r="B290" s="97" t="s">
        <v>751</v>
      </c>
      <c r="C290" s="98" t="s">
        <v>605</v>
      </c>
      <c r="D290" s="99" t="s">
        <v>760</v>
      </c>
      <c r="E290" s="100">
        <f>'[1]DUDa-22Cu'!I4</f>
        <v>152</v>
      </c>
      <c r="F290" s="101">
        <f t="shared" si="4"/>
        <v>183.92</v>
      </c>
      <c r="G290" s="102" t="s">
        <v>24</v>
      </c>
      <c r="H290" s="103">
        <v>1</v>
      </c>
      <c r="I290" s="104">
        <v>8595614723107</v>
      </c>
      <c r="J290" s="105" t="s">
        <v>727</v>
      </c>
    </row>
    <row r="291" spans="1:10" ht="12.95" customHeight="1">
      <c r="A291" s="96" t="s">
        <v>761</v>
      </c>
      <c r="B291" s="97" t="s">
        <v>751</v>
      </c>
      <c r="C291" s="98" t="s">
        <v>605</v>
      </c>
      <c r="D291" s="99" t="s">
        <v>762</v>
      </c>
      <c r="E291" s="100">
        <f>'[1]DUDa-23Cu'!I4</f>
        <v>205</v>
      </c>
      <c r="F291" s="101">
        <f t="shared" si="4"/>
        <v>248.05</v>
      </c>
      <c r="G291" s="102" t="s">
        <v>24</v>
      </c>
      <c r="H291" s="103">
        <v>1</v>
      </c>
      <c r="I291" s="104">
        <v>8595614723152</v>
      </c>
      <c r="J291" s="105" t="s">
        <v>763</v>
      </c>
    </row>
    <row r="292" spans="1:10" ht="12.95" customHeight="1">
      <c r="A292" s="96" t="s">
        <v>764</v>
      </c>
      <c r="B292" s="97" t="s">
        <v>751</v>
      </c>
      <c r="C292" s="98" t="s">
        <v>605</v>
      </c>
      <c r="D292" s="99" t="s">
        <v>765</v>
      </c>
      <c r="E292" s="100">
        <f>'[1]DUDa-27Cu'!I4</f>
        <v>207</v>
      </c>
      <c r="F292" s="101">
        <f t="shared" si="4"/>
        <v>250.47</v>
      </c>
      <c r="G292" s="102" t="s">
        <v>24</v>
      </c>
      <c r="H292" s="103">
        <v>1</v>
      </c>
      <c r="I292" s="104">
        <v>8595614723206</v>
      </c>
      <c r="J292" s="105" t="s">
        <v>766</v>
      </c>
    </row>
    <row r="293" spans="1:10" ht="12.95" customHeight="1">
      <c r="A293" s="96" t="s">
        <v>767</v>
      </c>
      <c r="B293" s="97" t="s">
        <v>751</v>
      </c>
      <c r="C293" s="98" t="s">
        <v>605</v>
      </c>
      <c r="D293" s="99" t="s">
        <v>768</v>
      </c>
      <c r="E293" s="100">
        <f>'[1]DUDb Cu '!I4</f>
        <v>180</v>
      </c>
      <c r="F293" s="101">
        <f t="shared" si="4"/>
        <v>217.8</v>
      </c>
      <c r="G293" s="102" t="s">
        <v>24</v>
      </c>
      <c r="H293" s="103">
        <v>1</v>
      </c>
      <c r="I293" s="104">
        <v>8595614723251</v>
      </c>
      <c r="J293" s="105" t="s">
        <v>721</v>
      </c>
    </row>
    <row r="294" spans="1:10" ht="12.95" customHeight="1">
      <c r="A294" s="96" t="s">
        <v>769</v>
      </c>
      <c r="B294" s="97" t="s">
        <v>751</v>
      </c>
      <c r="C294" s="98" t="s">
        <v>605</v>
      </c>
      <c r="D294" s="99" t="s">
        <v>770</v>
      </c>
      <c r="E294" s="100">
        <f>'[1]DUZ Cu'!I4</f>
        <v>177</v>
      </c>
      <c r="F294" s="101">
        <f t="shared" si="4"/>
        <v>214.17</v>
      </c>
      <c r="G294" s="102" t="s">
        <v>24</v>
      </c>
      <c r="H294" s="103">
        <v>1</v>
      </c>
      <c r="I294" s="104">
        <v>8595614723305</v>
      </c>
      <c r="J294" s="116"/>
    </row>
    <row r="295" spans="1:10" ht="12.95" customHeight="1">
      <c r="A295" s="96" t="s">
        <v>771</v>
      </c>
      <c r="B295" s="97" t="s">
        <v>772</v>
      </c>
      <c r="C295" s="98" t="s">
        <v>605</v>
      </c>
      <c r="D295" s="99" t="s">
        <v>773</v>
      </c>
      <c r="E295" s="100">
        <f>'[1]DJT Cu'!I4</f>
        <v>160</v>
      </c>
      <c r="F295" s="101">
        <f t="shared" si="4"/>
        <v>193.6</v>
      </c>
      <c r="G295" s="102" t="s">
        <v>24</v>
      </c>
      <c r="H295" s="103">
        <v>1</v>
      </c>
      <c r="I295" s="104">
        <v>8595614723350</v>
      </c>
      <c r="J295" s="116"/>
    </row>
    <row r="296" spans="1:10" ht="12.95" customHeight="1">
      <c r="A296" s="96" t="s">
        <v>774</v>
      </c>
      <c r="B296" s="97" t="s">
        <v>407</v>
      </c>
      <c r="C296" s="98" t="s">
        <v>605</v>
      </c>
      <c r="D296" s="99" t="s">
        <v>775</v>
      </c>
      <c r="E296" s="100">
        <f>'[1]DJD Cu '!I4</f>
        <v>142</v>
      </c>
      <c r="F296" s="101">
        <f t="shared" si="4"/>
        <v>171.82</v>
      </c>
      <c r="G296" s="102" t="s">
        <v>24</v>
      </c>
      <c r="H296" s="103">
        <v>1</v>
      </c>
      <c r="I296" s="104">
        <v>8595614723404</v>
      </c>
      <c r="J296" s="105" t="s">
        <v>721</v>
      </c>
    </row>
    <row r="297" spans="1:10" ht="12.95" customHeight="1">
      <c r="A297" s="96" t="s">
        <v>776</v>
      </c>
      <c r="B297" s="97" t="s">
        <v>407</v>
      </c>
      <c r="C297" s="98" t="s">
        <v>605</v>
      </c>
      <c r="D297" s="99" t="s">
        <v>777</v>
      </c>
      <c r="E297" s="100">
        <f>'[1]DJDp Cu '!I4</f>
        <v>148</v>
      </c>
      <c r="F297" s="101">
        <f t="shared" si="4"/>
        <v>179.08</v>
      </c>
      <c r="G297" s="102" t="s">
        <v>24</v>
      </c>
      <c r="H297" s="103">
        <v>1</v>
      </c>
      <c r="I297" s="104">
        <v>8595614723459</v>
      </c>
      <c r="J297" s="105" t="s">
        <v>724</v>
      </c>
    </row>
    <row r="298" spans="1:10" ht="12.95" customHeight="1">
      <c r="A298" s="96" t="s">
        <v>778</v>
      </c>
      <c r="B298" s="97" t="s">
        <v>407</v>
      </c>
      <c r="C298" s="98" t="s">
        <v>605</v>
      </c>
      <c r="D298" s="99" t="s">
        <v>779</v>
      </c>
      <c r="E298" s="100">
        <f>'[1]DJDpp Cu'!I4</f>
        <v>159</v>
      </c>
      <c r="F298" s="101">
        <f t="shared" si="4"/>
        <v>192.39</v>
      </c>
      <c r="G298" s="102" t="s">
        <v>24</v>
      </c>
      <c r="H298" s="103">
        <v>1</v>
      </c>
      <c r="I298" s="104">
        <v>8595614723503</v>
      </c>
      <c r="J298" s="105" t="s">
        <v>727</v>
      </c>
    </row>
    <row r="299" spans="1:10" ht="12.95" customHeight="1">
      <c r="A299" s="96" t="s">
        <v>780</v>
      </c>
      <c r="B299" s="97" t="s">
        <v>407</v>
      </c>
      <c r="C299" s="98" t="s">
        <v>605</v>
      </c>
      <c r="D299" s="99" t="s">
        <v>781</v>
      </c>
      <c r="E299" s="100">
        <f>'[1]DJDh Cu'!I4</f>
        <v>68</v>
      </c>
      <c r="F299" s="101">
        <f t="shared" si="4"/>
        <v>82.28</v>
      </c>
      <c r="G299" s="102" t="s">
        <v>24</v>
      </c>
      <c r="H299" s="103">
        <v>1</v>
      </c>
      <c r="I299" s="114">
        <v>8595614723558</v>
      </c>
      <c r="J299" s="105" t="s">
        <v>691</v>
      </c>
    </row>
    <row r="300" spans="1:10" ht="12.95" customHeight="1">
      <c r="A300" s="96" t="s">
        <v>782</v>
      </c>
      <c r="B300" s="97" t="s">
        <v>407</v>
      </c>
      <c r="C300" s="98" t="s">
        <v>605</v>
      </c>
      <c r="D300" s="99" t="s">
        <v>783</v>
      </c>
      <c r="E300" s="100">
        <f>[1]DJDbCu!I4</f>
        <v>80</v>
      </c>
      <c r="F300" s="101">
        <f t="shared" ref="F300:F363" si="5">ROUND(E300*$N$3,2)</f>
        <v>96.8</v>
      </c>
      <c r="G300" s="102" t="s">
        <v>24</v>
      </c>
      <c r="H300" s="103">
        <v>1</v>
      </c>
      <c r="I300" s="104">
        <v>8595614723602</v>
      </c>
      <c r="J300" s="105" t="s">
        <v>721</v>
      </c>
    </row>
    <row r="301" spans="1:10" ht="12.95" customHeight="1">
      <c r="A301" s="96" t="s">
        <v>784</v>
      </c>
      <c r="B301" s="97" t="s">
        <v>407</v>
      </c>
      <c r="C301" s="98" t="s">
        <v>605</v>
      </c>
      <c r="D301" s="99" t="s">
        <v>785</v>
      </c>
      <c r="E301" s="100">
        <f>'[1]DJDbp Cu'!I4</f>
        <v>86</v>
      </c>
      <c r="F301" s="101">
        <f t="shared" si="5"/>
        <v>104.06</v>
      </c>
      <c r="G301" s="102" t="s">
        <v>24</v>
      </c>
      <c r="H301" s="103">
        <v>1</v>
      </c>
      <c r="I301" s="114">
        <v>8595614723657</v>
      </c>
      <c r="J301" s="105" t="s">
        <v>724</v>
      </c>
    </row>
    <row r="302" spans="1:10" ht="12.95" customHeight="1">
      <c r="A302" s="96" t="s">
        <v>786</v>
      </c>
      <c r="B302" s="97" t="s">
        <v>407</v>
      </c>
      <c r="C302" s="98" t="s">
        <v>605</v>
      </c>
      <c r="D302" s="99" t="s">
        <v>787</v>
      </c>
      <c r="E302" s="100">
        <f>'[1]DJDbpp Cu'!I4</f>
        <v>92</v>
      </c>
      <c r="F302" s="101">
        <f t="shared" si="5"/>
        <v>111.32</v>
      </c>
      <c r="G302" s="102" t="s">
        <v>24</v>
      </c>
      <c r="H302" s="103">
        <v>1</v>
      </c>
      <c r="I302" s="104">
        <v>8595614723701</v>
      </c>
      <c r="J302" s="105" t="s">
        <v>727</v>
      </c>
    </row>
    <row r="303" spans="1:10" ht="12.95" customHeight="1">
      <c r="A303" s="96" t="s">
        <v>788</v>
      </c>
      <c r="B303" s="97" t="s">
        <v>407</v>
      </c>
      <c r="C303" s="98" t="s">
        <v>605</v>
      </c>
      <c r="D303" s="99" t="s">
        <v>789</v>
      </c>
      <c r="E303" s="100">
        <f>'[1]DJZ Cu '!I4</f>
        <v>160</v>
      </c>
      <c r="F303" s="101">
        <f t="shared" si="5"/>
        <v>193.6</v>
      </c>
      <c r="G303" s="102" t="s">
        <v>24</v>
      </c>
      <c r="H303" s="103">
        <v>1</v>
      </c>
      <c r="I303" s="104">
        <v>8595614723756</v>
      </c>
      <c r="J303" s="116"/>
    </row>
    <row r="304" spans="1:10" ht="12.95" customHeight="1">
      <c r="A304" s="96" t="s">
        <v>790</v>
      </c>
      <c r="B304" s="97" t="s">
        <v>791</v>
      </c>
      <c r="C304" s="98" t="s">
        <v>605</v>
      </c>
      <c r="D304" s="99" t="s">
        <v>792</v>
      </c>
      <c r="E304" s="100">
        <f>'[1]OSH Cu'!I4</f>
        <v>160</v>
      </c>
      <c r="F304" s="101">
        <f t="shared" si="5"/>
        <v>193.6</v>
      </c>
      <c r="G304" s="102" t="s">
        <v>24</v>
      </c>
      <c r="H304" s="103">
        <v>1</v>
      </c>
      <c r="I304" s="104">
        <v>8595614723954</v>
      </c>
      <c r="J304" s="105"/>
    </row>
    <row r="305" spans="1:12" ht="12.95" customHeight="1">
      <c r="A305" s="96" t="s">
        <v>793</v>
      </c>
      <c r="B305" s="97" t="s">
        <v>794</v>
      </c>
      <c r="C305" s="98" t="s">
        <v>605</v>
      </c>
      <c r="D305" s="99" t="s">
        <v>795</v>
      </c>
      <c r="E305" s="100">
        <f>'[1]OSD Cu'!I4</f>
        <v>130</v>
      </c>
      <c r="F305" s="101">
        <f t="shared" si="5"/>
        <v>157.30000000000001</v>
      </c>
      <c r="G305" s="102" t="s">
        <v>24</v>
      </c>
      <c r="H305" s="103">
        <v>1</v>
      </c>
      <c r="I305" s="104">
        <v>8595614724005</v>
      </c>
      <c r="J305" s="105"/>
    </row>
    <row r="306" spans="1:12" ht="12.95" customHeight="1">
      <c r="A306" s="96" t="s">
        <v>796</v>
      </c>
      <c r="B306" s="97" t="s">
        <v>797</v>
      </c>
      <c r="C306" s="98" t="s">
        <v>605</v>
      </c>
      <c r="D306" s="99" t="s">
        <v>798</v>
      </c>
      <c r="E306" s="100">
        <f>'[1]OU1,7 Cu'!I4</f>
        <v>780</v>
      </c>
      <c r="F306" s="101">
        <f t="shared" si="5"/>
        <v>943.8</v>
      </c>
      <c r="G306" s="102" t="s">
        <v>24</v>
      </c>
      <c r="H306" s="103">
        <v>1</v>
      </c>
      <c r="I306" s="104">
        <v>8595614723800</v>
      </c>
      <c r="J306" s="105"/>
    </row>
    <row r="307" spans="1:12" ht="12.95" customHeight="1">
      <c r="A307" s="96" t="s">
        <v>799</v>
      </c>
      <c r="B307" s="97" t="s">
        <v>463</v>
      </c>
      <c r="C307" s="98" t="s">
        <v>605</v>
      </c>
      <c r="D307" s="99" t="s">
        <v>800</v>
      </c>
      <c r="E307" s="100">
        <f>'[1]OT1,7 Cu'!I4</f>
        <v>415</v>
      </c>
      <c r="F307" s="101">
        <f t="shared" si="5"/>
        <v>502.15</v>
      </c>
      <c r="G307" s="102" t="s">
        <v>24</v>
      </c>
      <c r="H307" s="103">
        <v>1</v>
      </c>
      <c r="I307" s="107">
        <v>8595614723909</v>
      </c>
      <c r="J307" s="117"/>
    </row>
    <row r="308" spans="1:12" ht="12.95" customHeight="1">
      <c r="A308" s="96" t="s">
        <v>801</v>
      </c>
      <c r="B308" s="97" t="s">
        <v>802</v>
      </c>
      <c r="C308" s="98" t="s">
        <v>605</v>
      </c>
      <c r="D308" s="99" t="s">
        <v>803</v>
      </c>
      <c r="E308" s="100">
        <f>'[1]JR1,0 Cu'!I4</f>
        <v>850</v>
      </c>
      <c r="F308" s="101">
        <f t="shared" si="5"/>
        <v>1028.5</v>
      </c>
      <c r="G308" s="102" t="s">
        <v>24</v>
      </c>
      <c r="H308" s="103">
        <v>1</v>
      </c>
      <c r="I308" s="107">
        <v>8595614724050</v>
      </c>
      <c r="J308" s="117"/>
    </row>
    <row r="309" spans="1:12" ht="12.95" customHeight="1">
      <c r="A309" s="96" t="s">
        <v>804</v>
      </c>
      <c r="B309" s="97" t="s">
        <v>802</v>
      </c>
      <c r="C309" s="98" t="s">
        <v>605</v>
      </c>
      <c r="D309" s="99" t="s">
        <v>805</v>
      </c>
      <c r="E309" s="100">
        <f>'[1]JR1,5 Cu '!I4</f>
        <v>1787</v>
      </c>
      <c r="F309" s="101">
        <f t="shared" si="5"/>
        <v>2162.27</v>
      </c>
      <c r="G309" s="102" t="s">
        <v>24</v>
      </c>
      <c r="H309" s="103">
        <v>1</v>
      </c>
      <c r="I309" s="104">
        <v>8595614724104</v>
      </c>
      <c r="J309" s="117"/>
    </row>
    <row r="310" spans="1:12" ht="12.95" customHeight="1">
      <c r="A310" s="96" t="s">
        <v>806</v>
      </c>
      <c r="B310" s="97" t="s">
        <v>802</v>
      </c>
      <c r="C310" s="98" t="s">
        <v>605</v>
      </c>
      <c r="D310" s="99" t="s">
        <v>807</v>
      </c>
      <c r="E310" s="100">
        <f>'[1]JR2,0 Cu '!I4</f>
        <v>2042</v>
      </c>
      <c r="F310" s="101">
        <f t="shared" si="5"/>
        <v>2470.8200000000002</v>
      </c>
      <c r="G310" s="102" t="s">
        <v>24</v>
      </c>
      <c r="H310" s="103">
        <v>1</v>
      </c>
      <c r="I310" s="104">
        <v>8595614724159</v>
      </c>
      <c r="J310" s="117"/>
    </row>
    <row r="311" spans="1:12" ht="12.95" customHeight="1">
      <c r="A311" s="96" t="s">
        <v>808</v>
      </c>
      <c r="B311" s="97" t="s">
        <v>802</v>
      </c>
      <c r="C311" s="98" t="s">
        <v>605</v>
      </c>
      <c r="D311" s="99" t="s">
        <v>809</v>
      </c>
      <c r="E311" s="100">
        <f>'[1]JR3,0 Cu'!I4</f>
        <v>3547</v>
      </c>
      <c r="F311" s="101">
        <f t="shared" si="5"/>
        <v>4291.87</v>
      </c>
      <c r="G311" s="102" t="s">
        <v>24</v>
      </c>
      <c r="H311" s="103">
        <v>1</v>
      </c>
      <c r="I311" s="104">
        <v>8595614724203</v>
      </c>
      <c r="J311" s="117"/>
    </row>
    <row r="312" spans="1:12" ht="12.95" customHeight="1">
      <c r="A312" s="96" t="s">
        <v>810</v>
      </c>
      <c r="B312" s="97" t="s">
        <v>802</v>
      </c>
      <c r="C312" s="98" t="s">
        <v>605</v>
      </c>
      <c r="D312" s="99" t="s">
        <v>811</v>
      </c>
      <c r="E312" s="100">
        <f>'[1]JR4,0 Cu'!I4</f>
        <v>4057</v>
      </c>
      <c r="F312" s="101">
        <f t="shared" si="5"/>
        <v>4908.97</v>
      </c>
      <c r="G312" s="102" t="s">
        <v>24</v>
      </c>
      <c r="H312" s="103">
        <v>1</v>
      </c>
      <c r="I312" s="104">
        <v>8595614724258</v>
      </c>
      <c r="J312" s="117"/>
    </row>
    <row r="313" spans="1:12" ht="12.95" customHeight="1">
      <c r="A313" s="96" t="s">
        <v>812</v>
      </c>
      <c r="B313" s="97" t="s">
        <v>813</v>
      </c>
      <c r="C313" s="97" t="s">
        <v>605</v>
      </c>
      <c r="D313" s="99" t="s">
        <v>814</v>
      </c>
      <c r="E313" s="100">
        <f>'[1]JK1,0 Cu '!I4</f>
        <v>1100</v>
      </c>
      <c r="F313" s="101">
        <f t="shared" si="5"/>
        <v>1331</v>
      </c>
      <c r="G313" s="102" t="s">
        <v>24</v>
      </c>
      <c r="H313" s="103">
        <v>1</v>
      </c>
      <c r="I313" s="104">
        <v>8595614724302</v>
      </c>
      <c r="J313" s="117"/>
    </row>
    <row r="314" spans="1:12" ht="12.95" customHeight="1">
      <c r="A314" s="96" t="s">
        <v>815</v>
      </c>
      <c r="B314" s="97" t="s">
        <v>813</v>
      </c>
      <c r="C314" s="98" t="s">
        <v>605</v>
      </c>
      <c r="D314" s="99" t="s">
        <v>816</v>
      </c>
      <c r="E314" s="100">
        <f>'[1]JK1,5 Cu'!I4</f>
        <v>1850</v>
      </c>
      <c r="F314" s="101">
        <f t="shared" si="5"/>
        <v>2238.5</v>
      </c>
      <c r="G314" s="102" t="s">
        <v>24</v>
      </c>
      <c r="H314" s="103">
        <v>1</v>
      </c>
      <c r="I314" s="104">
        <v>8595614724357</v>
      </c>
      <c r="J314" s="117"/>
    </row>
    <row r="315" spans="1:12" ht="12.95" customHeight="1">
      <c r="A315" s="96" t="s">
        <v>817</v>
      </c>
      <c r="B315" s="97" t="s">
        <v>813</v>
      </c>
      <c r="C315" s="98" t="s">
        <v>605</v>
      </c>
      <c r="D315" s="99" t="s">
        <v>818</v>
      </c>
      <c r="E315" s="100">
        <f>'[1]JK2,0 Cu '!I4</f>
        <v>2120</v>
      </c>
      <c r="F315" s="101">
        <f t="shared" si="5"/>
        <v>2565.1999999999998</v>
      </c>
      <c r="G315" s="102" t="s">
        <v>24</v>
      </c>
      <c r="H315" s="103">
        <v>1</v>
      </c>
      <c r="I315" s="104">
        <v>8595614724401</v>
      </c>
      <c r="J315" s="117"/>
      <c r="K315" s="118"/>
      <c r="L315" s="85"/>
    </row>
    <row r="316" spans="1:12" ht="12.95" customHeight="1">
      <c r="A316" s="96" t="s">
        <v>819</v>
      </c>
      <c r="B316" s="97" t="s">
        <v>524</v>
      </c>
      <c r="C316" s="98" t="s">
        <v>605</v>
      </c>
      <c r="D316" s="99" t="s">
        <v>820</v>
      </c>
      <c r="E316" s="100">
        <f>'[1]ZT1,0 Cu '!I4</f>
        <v>2020</v>
      </c>
      <c r="F316" s="101">
        <f t="shared" si="5"/>
        <v>2444.1999999999998</v>
      </c>
      <c r="G316" s="102" t="s">
        <v>24</v>
      </c>
      <c r="H316" s="103">
        <v>1</v>
      </c>
      <c r="I316" s="104">
        <v>8595614724456</v>
      </c>
      <c r="J316" s="117"/>
      <c r="K316" s="118"/>
      <c r="L316" s="85"/>
    </row>
    <row r="317" spans="1:12" ht="12.95" customHeight="1">
      <c r="A317" s="96" t="s">
        <v>821</v>
      </c>
      <c r="B317" s="97" t="s">
        <v>524</v>
      </c>
      <c r="C317" s="98" t="s">
        <v>605</v>
      </c>
      <c r="D317" s="99" t="s">
        <v>822</v>
      </c>
      <c r="E317" s="100">
        <f>'[1]ZT1,5 Cu'!I4</f>
        <v>3580</v>
      </c>
      <c r="F317" s="101">
        <f t="shared" si="5"/>
        <v>4331.8</v>
      </c>
      <c r="G317" s="102" t="s">
        <v>24</v>
      </c>
      <c r="H317" s="103">
        <v>1</v>
      </c>
      <c r="I317" s="104">
        <v>8595614724500</v>
      </c>
      <c r="J317" s="117"/>
    </row>
    <row r="318" spans="1:12" ht="12.95" customHeight="1">
      <c r="A318" s="96" t="s">
        <v>823</v>
      </c>
      <c r="B318" s="97" t="s">
        <v>524</v>
      </c>
      <c r="C318" s="98" t="s">
        <v>605</v>
      </c>
      <c r="D318" s="99" t="s">
        <v>824</v>
      </c>
      <c r="E318" s="100">
        <f>'[1]ZT2,0 Cu '!I4</f>
        <v>4070</v>
      </c>
      <c r="F318" s="101">
        <f t="shared" si="5"/>
        <v>4924.7</v>
      </c>
      <c r="G318" s="102" t="s">
        <v>24</v>
      </c>
      <c r="H318" s="103">
        <v>1</v>
      </c>
      <c r="I318" s="104">
        <v>8595614724555</v>
      </c>
      <c r="J318" s="117"/>
    </row>
    <row r="319" spans="1:12" ht="12.95" customHeight="1">
      <c r="A319" s="96" t="s">
        <v>825</v>
      </c>
      <c r="B319" s="97" t="s">
        <v>826</v>
      </c>
      <c r="C319" s="98" t="s">
        <v>605</v>
      </c>
      <c r="D319" s="99" t="s">
        <v>827</v>
      </c>
      <c r="E319" s="100">
        <f>[1]Zboží!E25</f>
        <v>355</v>
      </c>
      <c r="F319" s="101">
        <f t="shared" si="5"/>
        <v>429.55</v>
      </c>
      <c r="G319" s="102" t="s">
        <v>562</v>
      </c>
      <c r="H319" s="119" t="s">
        <v>828</v>
      </c>
      <c r="I319" s="104">
        <v>8595614771153</v>
      </c>
      <c r="J319" s="105" t="s">
        <v>829</v>
      </c>
    </row>
    <row r="320" spans="1:12" s="93" customFormat="1" ht="12.95" customHeight="1">
      <c r="A320" s="96" t="s">
        <v>830</v>
      </c>
      <c r="B320" s="97" t="s">
        <v>831</v>
      </c>
      <c r="C320" s="98" t="s">
        <v>605</v>
      </c>
      <c r="D320" s="99" t="s">
        <v>832</v>
      </c>
      <c r="E320" s="100">
        <f>[1]Zboží!E27</f>
        <v>355</v>
      </c>
      <c r="F320" s="101">
        <f t="shared" si="5"/>
        <v>429.55</v>
      </c>
      <c r="G320" s="102" t="s">
        <v>562</v>
      </c>
      <c r="H320" s="119" t="s">
        <v>828</v>
      </c>
      <c r="I320" s="104">
        <v>8595614771252</v>
      </c>
      <c r="J320" s="105" t="s">
        <v>833</v>
      </c>
      <c r="L320" s="120"/>
    </row>
    <row r="321" spans="1:10" ht="12.95" customHeight="1">
      <c r="A321" s="96" t="s">
        <v>834</v>
      </c>
      <c r="B321" s="97" t="s">
        <v>831</v>
      </c>
      <c r="C321" s="98" t="s">
        <v>605</v>
      </c>
      <c r="D321" s="99" t="s">
        <v>835</v>
      </c>
      <c r="E321" s="100">
        <f>[1]Zboží!E26</f>
        <v>355</v>
      </c>
      <c r="F321" s="101">
        <f t="shared" si="5"/>
        <v>429.55</v>
      </c>
      <c r="G321" s="102" t="s">
        <v>562</v>
      </c>
      <c r="H321" s="119" t="s">
        <v>828</v>
      </c>
      <c r="I321" s="104">
        <v>8595614771207</v>
      </c>
      <c r="J321" s="105" t="s">
        <v>836</v>
      </c>
    </row>
    <row r="322" spans="1:10" ht="12.95" customHeight="1">
      <c r="A322" s="122" t="s">
        <v>837</v>
      </c>
      <c r="B322" s="123" t="s">
        <v>21</v>
      </c>
      <c r="C322" s="124" t="s">
        <v>117</v>
      </c>
      <c r="D322" s="125" t="s">
        <v>838</v>
      </c>
      <c r="E322" s="145">
        <f>'[1]SU N'!I4</f>
        <v>35</v>
      </c>
      <c r="F322" s="126">
        <f t="shared" si="5"/>
        <v>42.35</v>
      </c>
      <c r="G322" s="127" t="s">
        <v>24</v>
      </c>
      <c r="H322" s="128">
        <v>1</v>
      </c>
      <c r="I322" s="121">
        <v>8595614730013</v>
      </c>
      <c r="J322" s="135"/>
    </row>
    <row r="323" spans="1:10" ht="12.95" customHeight="1">
      <c r="A323" s="122" t="s">
        <v>839</v>
      </c>
      <c r="B323" s="123" t="s">
        <v>26</v>
      </c>
      <c r="C323" s="124" t="s">
        <v>117</v>
      </c>
      <c r="D323" s="125" t="s">
        <v>840</v>
      </c>
      <c r="E323" s="145">
        <f>'[1]SUA N'!I4</f>
        <v>26</v>
      </c>
      <c r="F323" s="126">
        <f t="shared" si="5"/>
        <v>31.46</v>
      </c>
      <c r="G323" s="127" t="s">
        <v>24</v>
      </c>
      <c r="H323" s="128">
        <v>1</v>
      </c>
      <c r="I323" s="121">
        <v>8595614730051</v>
      </c>
      <c r="J323" s="135"/>
    </row>
    <row r="324" spans="1:10" ht="12.95" customHeight="1">
      <c r="A324" s="122" t="s">
        <v>841</v>
      </c>
      <c r="B324" s="123" t="s">
        <v>842</v>
      </c>
      <c r="C324" s="124" t="s">
        <v>117</v>
      </c>
      <c r="D324" s="125" t="s">
        <v>843</v>
      </c>
      <c r="E324" s="145">
        <f>'[1]SUB N'!I4</f>
        <v>24.9</v>
      </c>
      <c r="F324" s="126">
        <f t="shared" si="5"/>
        <v>30.13</v>
      </c>
      <c r="G324" s="127" t="s">
        <v>24</v>
      </c>
      <c r="H324" s="128">
        <v>1</v>
      </c>
      <c r="I324" s="121">
        <v>8595614730105</v>
      </c>
      <c r="J324" s="135"/>
    </row>
    <row r="325" spans="1:10" ht="12.95" customHeight="1">
      <c r="A325" s="122" t="s">
        <v>844</v>
      </c>
      <c r="B325" s="123" t="s">
        <v>32</v>
      </c>
      <c r="C325" s="124" t="s">
        <v>117</v>
      </c>
      <c r="D325" s="125" t="s">
        <v>845</v>
      </c>
      <c r="E325" s="145">
        <f>'[1]SUBz N'!I4</f>
        <v>25.9</v>
      </c>
      <c r="F325" s="126">
        <f t="shared" si="5"/>
        <v>31.34</v>
      </c>
      <c r="G325" s="127" t="s">
        <v>24</v>
      </c>
      <c r="H325" s="128">
        <v>1</v>
      </c>
      <c r="I325" s="121">
        <v>8595614736152</v>
      </c>
      <c r="J325" s="135"/>
    </row>
    <row r="326" spans="1:10" ht="12.95" customHeight="1">
      <c r="A326" s="122" t="s">
        <v>846</v>
      </c>
      <c r="B326" s="123" t="s">
        <v>610</v>
      </c>
      <c r="C326" s="124" t="s">
        <v>117</v>
      </c>
      <c r="D326" s="125" t="s">
        <v>847</v>
      </c>
      <c r="E326" s="145">
        <f>'[1]SUB N V4A'!I4</f>
        <v>32.700000000000003</v>
      </c>
      <c r="F326" s="126">
        <f>ROUND(E326*$N$3,2)</f>
        <v>39.57</v>
      </c>
      <c r="G326" s="127" t="s">
        <v>24</v>
      </c>
      <c r="H326" s="128">
        <v>1</v>
      </c>
      <c r="I326" s="121">
        <v>8595614730150</v>
      </c>
      <c r="J326" s="135" t="s">
        <v>848</v>
      </c>
    </row>
    <row r="327" spans="1:10" ht="12.95" customHeight="1">
      <c r="A327" s="122" t="s">
        <v>849</v>
      </c>
      <c r="B327" s="123" t="s">
        <v>32</v>
      </c>
      <c r="C327" s="124" t="s">
        <v>117</v>
      </c>
      <c r="D327" s="125" t="s">
        <v>850</v>
      </c>
      <c r="E327" s="145">
        <f>'[1]SUBz N V4A'!I4</f>
        <v>33.700000000000003</v>
      </c>
      <c r="F327" s="126">
        <f>ROUND(E327*$N$3,2)</f>
        <v>40.78</v>
      </c>
      <c r="G327" s="127" t="s">
        <v>24</v>
      </c>
      <c r="H327" s="128">
        <v>1</v>
      </c>
      <c r="I327" s="121">
        <v>8595614736206</v>
      </c>
      <c r="J327" s="135" t="s">
        <v>848</v>
      </c>
    </row>
    <row r="328" spans="1:10" ht="12.95" customHeight="1">
      <c r="A328" s="122" t="s">
        <v>851</v>
      </c>
      <c r="B328" s="123" t="s">
        <v>613</v>
      </c>
      <c r="C328" s="124" t="s">
        <v>117</v>
      </c>
      <c r="D328" s="125" t="s">
        <v>852</v>
      </c>
      <c r="E328" s="145">
        <f>'[1]SS N'!I4</f>
        <v>24</v>
      </c>
      <c r="F328" s="126">
        <f t="shared" ref="F328:F374" si="6">ROUND(E328*$N$3,2)</f>
        <v>29.04</v>
      </c>
      <c r="G328" s="127" t="s">
        <v>24</v>
      </c>
      <c r="H328" s="128">
        <v>1</v>
      </c>
      <c r="I328" s="121">
        <v>8595614730204</v>
      </c>
      <c r="J328" s="135"/>
    </row>
    <row r="329" spans="1:10" ht="12.95" customHeight="1">
      <c r="A329" s="122" t="s">
        <v>853</v>
      </c>
      <c r="B329" s="123" t="s">
        <v>41</v>
      </c>
      <c r="C329" s="124" t="s">
        <v>117</v>
      </c>
      <c r="D329" s="125" t="s">
        <v>854</v>
      </c>
      <c r="E329" s="145">
        <f>'[1]SZa N'!I4</f>
        <v>52</v>
      </c>
      <c r="F329" s="126">
        <f t="shared" si="6"/>
        <v>62.92</v>
      </c>
      <c r="G329" s="127" t="s">
        <v>24</v>
      </c>
      <c r="H329" s="128">
        <v>1</v>
      </c>
      <c r="I329" s="121">
        <v>8595614730259</v>
      </c>
      <c r="J329" s="135"/>
    </row>
    <row r="330" spans="1:10" ht="12.95" customHeight="1">
      <c r="A330" s="122" t="s">
        <v>855</v>
      </c>
      <c r="B330" s="123" t="s">
        <v>41</v>
      </c>
      <c r="C330" s="124" t="s">
        <v>117</v>
      </c>
      <c r="D330" s="125" t="s">
        <v>856</v>
      </c>
      <c r="E330" s="145">
        <f>'[1]SZc N'!I4</f>
        <v>47</v>
      </c>
      <c r="F330" s="126">
        <f t="shared" si="6"/>
        <v>56.87</v>
      </c>
      <c r="G330" s="127" t="s">
        <v>24</v>
      </c>
      <c r="H330" s="128">
        <v>1</v>
      </c>
      <c r="I330" s="121">
        <v>8595614730303</v>
      </c>
      <c r="J330" s="146"/>
    </row>
    <row r="331" spans="1:10" ht="12.95" customHeight="1">
      <c r="A331" s="122" t="s">
        <v>857</v>
      </c>
      <c r="B331" s="123" t="s">
        <v>623</v>
      </c>
      <c r="C331" s="124" t="s">
        <v>117</v>
      </c>
      <c r="D331" s="125" t="s">
        <v>858</v>
      </c>
      <c r="E331" s="145">
        <f>'[1]SP N'!I4</f>
        <v>32</v>
      </c>
      <c r="F331" s="126">
        <f t="shared" si="6"/>
        <v>38.72</v>
      </c>
      <c r="G331" s="127" t="s">
        <v>24</v>
      </c>
      <c r="H331" s="128">
        <v>1</v>
      </c>
      <c r="I331" s="121">
        <v>8595614730358</v>
      </c>
      <c r="J331" s="129"/>
    </row>
    <row r="332" spans="1:10" ht="12.95" customHeight="1">
      <c r="A332" s="122" t="s">
        <v>859</v>
      </c>
      <c r="B332" s="123" t="s">
        <v>623</v>
      </c>
      <c r="C332" s="124" t="s">
        <v>117</v>
      </c>
      <c r="D332" s="125" t="s">
        <v>860</v>
      </c>
      <c r="E332" s="145">
        <f>'[1]SPc N'!I4</f>
        <v>35</v>
      </c>
      <c r="F332" s="126">
        <f t="shared" si="6"/>
        <v>42.35</v>
      </c>
      <c r="G332" s="127" t="s">
        <v>24</v>
      </c>
      <c r="H332" s="128">
        <v>1</v>
      </c>
      <c r="I332" s="121">
        <v>8595614735353</v>
      </c>
      <c r="J332" s="129"/>
    </row>
    <row r="333" spans="1:10" ht="12.95" customHeight="1">
      <c r="A333" s="122" t="s">
        <v>861</v>
      </c>
      <c r="B333" s="123" t="s">
        <v>623</v>
      </c>
      <c r="C333" s="124" t="s">
        <v>117</v>
      </c>
      <c r="D333" s="125" t="s">
        <v>862</v>
      </c>
      <c r="E333" s="145">
        <f>'[1]SPd N'!I4</f>
        <v>39</v>
      </c>
      <c r="F333" s="126">
        <f t="shared" si="6"/>
        <v>47.19</v>
      </c>
      <c r="G333" s="127" t="s">
        <v>24</v>
      </c>
      <c r="H333" s="128">
        <v>1</v>
      </c>
      <c r="I333" s="121">
        <v>8595614735407</v>
      </c>
      <c r="J333" s="129"/>
    </row>
    <row r="334" spans="1:10" ht="12.95" customHeight="1">
      <c r="A334" s="122" t="s">
        <v>863</v>
      </c>
      <c r="B334" s="123" t="s">
        <v>623</v>
      </c>
      <c r="C334" s="124" t="s">
        <v>117</v>
      </c>
      <c r="D334" s="125" t="s">
        <v>864</v>
      </c>
      <c r="E334" s="145">
        <f>'[1]SPe N'!I4</f>
        <v>43</v>
      </c>
      <c r="F334" s="126">
        <f t="shared" si="6"/>
        <v>52.03</v>
      </c>
      <c r="G334" s="127" t="s">
        <v>24</v>
      </c>
      <c r="H334" s="128">
        <v>1</v>
      </c>
      <c r="I334" s="121">
        <v>8595614735452</v>
      </c>
      <c r="J334" s="129"/>
    </row>
    <row r="335" spans="1:10" ht="12.95" customHeight="1">
      <c r="A335" s="122" t="s">
        <v>865</v>
      </c>
      <c r="B335" s="123" t="s">
        <v>628</v>
      </c>
      <c r="C335" s="124" t="s">
        <v>117</v>
      </c>
      <c r="D335" s="125" t="s">
        <v>866</v>
      </c>
      <c r="E335" s="145">
        <f>'[1]SK N'!I4</f>
        <v>50.1</v>
      </c>
      <c r="F335" s="126">
        <f t="shared" si="6"/>
        <v>60.62</v>
      </c>
      <c r="G335" s="127" t="s">
        <v>24</v>
      </c>
      <c r="H335" s="128">
        <v>1</v>
      </c>
      <c r="I335" s="121">
        <v>8595614730402</v>
      </c>
      <c r="J335" s="129"/>
    </row>
    <row r="336" spans="1:10" ht="12.95" customHeight="1">
      <c r="A336" s="122" t="s">
        <v>867</v>
      </c>
      <c r="B336" s="123" t="s">
        <v>628</v>
      </c>
      <c r="C336" s="124" t="s">
        <v>117</v>
      </c>
      <c r="D336" s="125" t="s">
        <v>868</v>
      </c>
      <c r="E336" s="145">
        <f>'[1]SK N V4A'!I4</f>
        <v>60</v>
      </c>
      <c r="F336" s="126">
        <f t="shared" si="6"/>
        <v>72.599999999999994</v>
      </c>
      <c r="G336" s="127" t="s">
        <v>24</v>
      </c>
      <c r="H336" s="128">
        <v>1</v>
      </c>
      <c r="I336" s="121">
        <v>8595614730457</v>
      </c>
      <c r="J336" s="135" t="s">
        <v>848</v>
      </c>
    </row>
    <row r="337" spans="1:10" ht="12.95" customHeight="1">
      <c r="A337" s="122" t="s">
        <v>869</v>
      </c>
      <c r="B337" s="123" t="s">
        <v>66</v>
      </c>
      <c r="C337" s="124" t="s">
        <v>117</v>
      </c>
      <c r="D337" s="125" t="s">
        <v>870</v>
      </c>
      <c r="E337" s="145">
        <f>'[1]SKE N'!I4</f>
        <v>38</v>
      </c>
      <c r="F337" s="126">
        <f t="shared" si="6"/>
        <v>45.98</v>
      </c>
      <c r="G337" s="127" t="s">
        <v>24</v>
      </c>
      <c r="H337" s="128">
        <v>1</v>
      </c>
      <c r="I337" s="121">
        <v>8595614730501</v>
      </c>
      <c r="J337" s="146"/>
    </row>
    <row r="338" spans="1:10" ht="12.95" customHeight="1">
      <c r="A338" s="122" t="s">
        <v>871</v>
      </c>
      <c r="B338" s="123" t="s">
        <v>872</v>
      </c>
      <c r="C338" s="124" t="s">
        <v>117</v>
      </c>
      <c r="D338" s="125" t="s">
        <v>873</v>
      </c>
      <c r="E338" s="145">
        <f>'[1]SKE N V4A'!I4</f>
        <v>50.1</v>
      </c>
      <c r="F338" s="126">
        <f t="shared" si="6"/>
        <v>60.62</v>
      </c>
      <c r="G338" s="127" t="s">
        <v>24</v>
      </c>
      <c r="H338" s="128">
        <v>1</v>
      </c>
      <c r="I338" s="121">
        <v>8595614730556</v>
      </c>
      <c r="J338" s="135" t="s">
        <v>848</v>
      </c>
    </row>
    <row r="339" spans="1:10" ht="12.95" customHeight="1">
      <c r="A339" s="122" t="s">
        <v>874</v>
      </c>
      <c r="B339" s="123" t="s">
        <v>63</v>
      </c>
      <c r="C339" s="124" t="s">
        <v>117</v>
      </c>
      <c r="D339" s="125" t="s">
        <v>875</v>
      </c>
      <c r="E339" s="145">
        <f>'[1]SK+1 N V4A'!I4</f>
        <v>89</v>
      </c>
      <c r="F339" s="126">
        <f t="shared" si="6"/>
        <v>107.69</v>
      </c>
      <c r="G339" s="127" t="s">
        <v>24</v>
      </c>
      <c r="H339" s="128">
        <v>1</v>
      </c>
      <c r="I339" s="121">
        <v>8595614736602</v>
      </c>
      <c r="J339" s="135" t="s">
        <v>848</v>
      </c>
    </row>
    <row r="340" spans="1:10" ht="12.95" customHeight="1">
      <c r="A340" s="122" t="s">
        <v>876</v>
      </c>
      <c r="B340" s="123" t="s">
        <v>72</v>
      </c>
      <c r="C340" s="124" t="s">
        <v>117</v>
      </c>
      <c r="D340" s="125" t="s">
        <v>877</v>
      </c>
      <c r="E340" s="145">
        <f>'[1]SKd N'!I4</f>
        <v>52.9</v>
      </c>
      <c r="F340" s="126">
        <f t="shared" si="6"/>
        <v>64.010000000000005</v>
      </c>
      <c r="G340" s="127" t="s">
        <v>24</v>
      </c>
      <c r="H340" s="128">
        <v>1</v>
      </c>
      <c r="I340" s="121">
        <v>8595614730600</v>
      </c>
      <c r="J340" s="135"/>
    </row>
    <row r="341" spans="1:10" ht="12.95" customHeight="1">
      <c r="A341" s="122" t="s">
        <v>878</v>
      </c>
      <c r="B341" s="123" t="s">
        <v>72</v>
      </c>
      <c r="C341" s="124" t="s">
        <v>117</v>
      </c>
      <c r="D341" s="125" t="s">
        <v>879</v>
      </c>
      <c r="E341" s="145">
        <f>'[1]SKd N V4A'!I4</f>
        <v>71.5</v>
      </c>
      <c r="F341" s="126">
        <f t="shared" si="6"/>
        <v>86.52</v>
      </c>
      <c r="G341" s="127" t="s">
        <v>24</v>
      </c>
      <c r="H341" s="128">
        <v>1</v>
      </c>
      <c r="I341" s="121">
        <v>8595614730655</v>
      </c>
      <c r="J341" s="135" t="s">
        <v>848</v>
      </c>
    </row>
    <row r="342" spans="1:10" ht="12.95" customHeight="1">
      <c r="A342" s="122" t="s">
        <v>880</v>
      </c>
      <c r="B342" s="123" t="s">
        <v>60</v>
      </c>
      <c r="C342" s="124" t="s">
        <v>117</v>
      </c>
      <c r="D342" s="125" t="s">
        <v>881</v>
      </c>
      <c r="E342" s="145">
        <f>'[1]SKv N V4A'!I4</f>
        <v>109</v>
      </c>
      <c r="F342" s="126">
        <f t="shared" si="6"/>
        <v>131.88999999999999</v>
      </c>
      <c r="G342" s="127" t="s">
        <v>24</v>
      </c>
      <c r="H342" s="128">
        <v>1</v>
      </c>
      <c r="I342" s="121">
        <v>8595614730709</v>
      </c>
      <c r="J342" s="135" t="s">
        <v>848</v>
      </c>
    </row>
    <row r="343" spans="1:10" ht="12.95" customHeight="1">
      <c r="A343" s="122" t="s">
        <v>882</v>
      </c>
      <c r="B343" s="123" t="s">
        <v>63</v>
      </c>
      <c r="C343" s="124" t="s">
        <v>117</v>
      </c>
      <c r="D343" s="125" t="s">
        <v>883</v>
      </c>
      <c r="E343" s="145">
        <f>'[1]SKv+1 N V4A'!I4</f>
        <v>145</v>
      </c>
      <c r="F343" s="126">
        <f t="shared" si="6"/>
        <v>175.45</v>
      </c>
      <c r="G343" s="127" t="s">
        <v>24</v>
      </c>
      <c r="H343" s="128">
        <v>1</v>
      </c>
      <c r="I343" s="121">
        <v>8595614736657</v>
      </c>
      <c r="J343" s="135" t="s">
        <v>848</v>
      </c>
    </row>
    <row r="344" spans="1:10" ht="12.95" customHeight="1">
      <c r="A344" s="122" t="s">
        <v>884</v>
      </c>
      <c r="B344" s="123" t="s">
        <v>631</v>
      </c>
      <c r="C344" s="124" t="s">
        <v>117</v>
      </c>
      <c r="D344" s="125" t="s">
        <v>885</v>
      </c>
      <c r="E344" s="145">
        <f>'[1]SJ1b N'!I4</f>
        <v>52</v>
      </c>
      <c r="F344" s="126">
        <f t="shared" si="6"/>
        <v>62.92</v>
      </c>
      <c r="G344" s="127" t="s">
        <v>24</v>
      </c>
      <c r="H344" s="128">
        <v>1</v>
      </c>
      <c r="I344" s="121">
        <v>8595614730754</v>
      </c>
      <c r="J344" s="135" t="s">
        <v>79</v>
      </c>
    </row>
    <row r="345" spans="1:10" ht="12.95" customHeight="1">
      <c r="A345" s="122" t="s">
        <v>886</v>
      </c>
      <c r="B345" s="123" t="s">
        <v>83</v>
      </c>
      <c r="C345" s="124" t="s">
        <v>117</v>
      </c>
      <c r="D345" s="125" t="s">
        <v>887</v>
      </c>
      <c r="E345" s="145">
        <f>'[1]SJ1c N'!I4</f>
        <v>61</v>
      </c>
      <c r="F345" s="126">
        <f t="shared" si="6"/>
        <v>73.81</v>
      </c>
      <c r="G345" s="127" t="s">
        <v>24</v>
      </c>
      <c r="H345" s="128">
        <v>1</v>
      </c>
      <c r="I345" s="121">
        <v>8595614730808</v>
      </c>
      <c r="J345" s="135" t="s">
        <v>85</v>
      </c>
    </row>
    <row r="346" spans="1:10" ht="12.95" customHeight="1">
      <c r="A346" s="122" t="s">
        <v>888</v>
      </c>
      <c r="B346" s="123" t="s">
        <v>87</v>
      </c>
      <c r="C346" s="124" t="s">
        <v>117</v>
      </c>
      <c r="D346" s="125" t="s">
        <v>889</v>
      </c>
      <c r="E346" s="145">
        <f>'[1]SJ1d N V4A'!I4</f>
        <v>111</v>
      </c>
      <c r="F346" s="126">
        <f t="shared" si="6"/>
        <v>134.31</v>
      </c>
      <c r="G346" s="127" t="s">
        <v>24</v>
      </c>
      <c r="H346" s="128">
        <v>1</v>
      </c>
      <c r="I346" s="121">
        <v>8595614735254</v>
      </c>
      <c r="J346" s="135" t="s">
        <v>848</v>
      </c>
    </row>
    <row r="347" spans="1:10" ht="12.95" customHeight="1">
      <c r="A347" s="122" t="s">
        <v>890</v>
      </c>
      <c r="B347" s="123" t="s">
        <v>631</v>
      </c>
      <c r="C347" s="124" t="s">
        <v>117</v>
      </c>
      <c r="D347" s="125" t="s">
        <v>891</v>
      </c>
      <c r="E347" s="145">
        <f>'[1]SJ1e N'!I4</f>
        <v>78</v>
      </c>
      <c r="F347" s="126">
        <f t="shared" si="6"/>
        <v>94.38</v>
      </c>
      <c r="G347" s="127" t="s">
        <v>24</v>
      </c>
      <c r="H347" s="128">
        <v>1</v>
      </c>
      <c r="I347" s="121">
        <v>8595614735506</v>
      </c>
      <c r="J347" s="135" t="s">
        <v>92</v>
      </c>
    </row>
    <row r="348" spans="1:10" ht="12.95" customHeight="1">
      <c r="A348" s="122" t="s">
        <v>892</v>
      </c>
      <c r="B348" s="123" t="s">
        <v>631</v>
      </c>
      <c r="C348" s="124" t="s">
        <v>117</v>
      </c>
      <c r="D348" s="125" t="s">
        <v>893</v>
      </c>
      <c r="E348" s="145">
        <f>'[1]SJ1f N'!I4</f>
        <v>51</v>
      </c>
      <c r="F348" s="126">
        <f t="shared" si="6"/>
        <v>61.71</v>
      </c>
      <c r="G348" s="127" t="s">
        <v>24</v>
      </c>
      <c r="H348" s="128">
        <v>1</v>
      </c>
      <c r="I348" s="121">
        <v>8595614735551</v>
      </c>
      <c r="J348" s="135" t="s">
        <v>92</v>
      </c>
    </row>
    <row r="349" spans="1:10" ht="12.95" customHeight="1">
      <c r="A349" s="122" t="s">
        <v>894</v>
      </c>
      <c r="B349" s="123" t="s">
        <v>641</v>
      </c>
      <c r="C349" s="124" t="s">
        <v>117</v>
      </c>
      <c r="D349" s="125" t="s">
        <v>895</v>
      </c>
      <c r="E349" s="145">
        <f>'[1]SOc N'!I4</f>
        <v>34</v>
      </c>
      <c r="F349" s="126">
        <f t="shared" si="6"/>
        <v>41.14</v>
      </c>
      <c r="G349" s="127" t="s">
        <v>24</v>
      </c>
      <c r="H349" s="128">
        <v>1</v>
      </c>
      <c r="I349" s="121">
        <v>8595614730853</v>
      </c>
      <c r="J349" s="135"/>
    </row>
    <row r="350" spans="1:10" ht="12.95" customHeight="1">
      <c r="A350" s="122" t="s">
        <v>896</v>
      </c>
      <c r="B350" s="123" t="s">
        <v>113</v>
      </c>
      <c r="C350" s="124" t="s">
        <v>117</v>
      </c>
      <c r="D350" s="125" t="s">
        <v>897</v>
      </c>
      <c r="E350" s="145">
        <f>'[1]ST  N'!I4</f>
        <v>41</v>
      </c>
      <c r="F350" s="126">
        <f t="shared" si="6"/>
        <v>49.61</v>
      </c>
      <c r="G350" s="127" t="s">
        <v>24</v>
      </c>
      <c r="H350" s="128">
        <v>1</v>
      </c>
      <c r="I350" s="121">
        <v>8595614730952</v>
      </c>
      <c r="J350" s="135"/>
    </row>
    <row r="351" spans="1:10" ht="12.95" customHeight="1">
      <c r="A351" s="122" t="s">
        <v>898</v>
      </c>
      <c r="B351" s="123" t="s">
        <v>113</v>
      </c>
      <c r="C351" s="124" t="s">
        <v>117</v>
      </c>
      <c r="D351" s="125" t="s">
        <v>899</v>
      </c>
      <c r="E351" s="145">
        <f>'[1]ST  bez N'!I4</f>
        <v>36</v>
      </c>
      <c r="F351" s="126">
        <f t="shared" si="6"/>
        <v>43.56</v>
      </c>
      <c r="G351" s="127" t="s">
        <v>24</v>
      </c>
      <c r="H351" s="128">
        <v>1</v>
      </c>
      <c r="I351" s="121">
        <v>8595614730907</v>
      </c>
      <c r="J351" s="135"/>
    </row>
    <row r="352" spans="1:10" ht="12.95" customHeight="1">
      <c r="A352" s="122" t="s">
        <v>900</v>
      </c>
      <c r="B352" s="123" t="s">
        <v>655</v>
      </c>
      <c r="C352" s="124" t="s">
        <v>117</v>
      </c>
      <c r="D352" s="125" t="s">
        <v>901</v>
      </c>
      <c r="E352" s="145">
        <f>'[1]ST 1 N'!I4</f>
        <v>59</v>
      </c>
      <c r="F352" s="126">
        <f t="shared" si="6"/>
        <v>71.39</v>
      </c>
      <c r="G352" s="127" t="s">
        <v>24</v>
      </c>
      <c r="H352" s="128">
        <v>1</v>
      </c>
      <c r="I352" s="121">
        <v>8595614731003</v>
      </c>
      <c r="J352" s="135" t="s">
        <v>123</v>
      </c>
    </row>
    <row r="353" spans="1:10" ht="12.95" customHeight="1">
      <c r="A353" s="122" t="s">
        <v>902</v>
      </c>
      <c r="B353" s="123" t="s">
        <v>658</v>
      </c>
      <c r="C353" s="124" t="s">
        <v>117</v>
      </c>
      <c r="D353" s="125" t="s">
        <v>903</v>
      </c>
      <c r="E353" s="145">
        <f>'[1]ST 2 N'!I4</f>
        <v>61</v>
      </c>
      <c r="F353" s="126">
        <f t="shared" si="6"/>
        <v>73.81</v>
      </c>
      <c r="G353" s="127" t="s">
        <v>24</v>
      </c>
      <c r="H353" s="128">
        <v>1</v>
      </c>
      <c r="I353" s="121">
        <v>8595614731058</v>
      </c>
      <c r="J353" s="135" t="s">
        <v>127</v>
      </c>
    </row>
    <row r="354" spans="1:10" ht="12.95" customHeight="1">
      <c r="A354" s="122" t="s">
        <v>904</v>
      </c>
      <c r="B354" s="123" t="s">
        <v>905</v>
      </c>
      <c r="C354" s="124" t="s">
        <v>117</v>
      </c>
      <c r="D354" s="125" t="s">
        <v>906</v>
      </c>
      <c r="E354" s="145">
        <f>'[1]ST 3 N'!I4</f>
        <v>64</v>
      </c>
      <c r="F354" s="126">
        <f t="shared" si="6"/>
        <v>77.44</v>
      </c>
      <c r="G354" s="127" t="s">
        <v>24</v>
      </c>
      <c r="H354" s="128">
        <v>1</v>
      </c>
      <c r="I354" s="121">
        <v>8595614731102</v>
      </c>
      <c r="J354" s="135" t="s">
        <v>131</v>
      </c>
    </row>
    <row r="355" spans="1:10" ht="12.95" customHeight="1">
      <c r="A355" s="122" t="s">
        <v>907</v>
      </c>
      <c r="B355" s="123" t="s">
        <v>908</v>
      </c>
      <c r="C355" s="124" t="s">
        <v>117</v>
      </c>
      <c r="D355" s="125" t="s">
        <v>909</v>
      </c>
      <c r="E355" s="145">
        <f>'[1]ST 4 N'!I4</f>
        <v>69</v>
      </c>
      <c r="F355" s="126">
        <f t="shared" si="6"/>
        <v>83.49</v>
      </c>
      <c r="G355" s="127" t="s">
        <v>24</v>
      </c>
      <c r="H355" s="128">
        <v>1</v>
      </c>
      <c r="I355" s="121">
        <v>8595614731157</v>
      </c>
      <c r="J355" s="135" t="s">
        <v>135</v>
      </c>
    </row>
    <row r="356" spans="1:10" ht="12.95" customHeight="1">
      <c r="A356" s="122" t="s">
        <v>910</v>
      </c>
      <c r="B356" s="123" t="s">
        <v>137</v>
      </c>
      <c r="C356" s="124" t="s">
        <v>117</v>
      </c>
      <c r="D356" s="125" t="s">
        <v>911</v>
      </c>
      <c r="E356" s="145">
        <f>'[1]ST 5 N'!I4</f>
        <v>72</v>
      </c>
      <c r="F356" s="126">
        <f t="shared" si="6"/>
        <v>87.12</v>
      </c>
      <c r="G356" s="127" t="s">
        <v>24</v>
      </c>
      <c r="H356" s="128">
        <v>1</v>
      </c>
      <c r="I356" s="121">
        <v>8595614731201</v>
      </c>
      <c r="J356" s="135" t="s">
        <v>139</v>
      </c>
    </row>
    <row r="357" spans="1:10" ht="12.95" customHeight="1">
      <c r="A357" s="122" t="s">
        <v>912</v>
      </c>
      <c r="B357" s="123" t="s">
        <v>913</v>
      </c>
      <c r="C357" s="124" t="s">
        <v>117</v>
      </c>
      <c r="D357" s="125" t="s">
        <v>914</v>
      </c>
      <c r="E357" s="145">
        <f>'[1]ST 6 N'!I4</f>
        <v>77</v>
      </c>
      <c r="F357" s="126">
        <f t="shared" si="6"/>
        <v>93.17</v>
      </c>
      <c r="G357" s="127" t="s">
        <v>24</v>
      </c>
      <c r="H357" s="128">
        <v>1</v>
      </c>
      <c r="I357" s="121">
        <v>8595614731256</v>
      </c>
      <c r="J357" s="135" t="s">
        <v>143</v>
      </c>
    </row>
    <row r="358" spans="1:10" ht="12.95" customHeight="1">
      <c r="A358" s="122" t="s">
        <v>915</v>
      </c>
      <c r="B358" s="123" t="s">
        <v>916</v>
      </c>
      <c r="C358" s="124" t="s">
        <v>117</v>
      </c>
      <c r="D358" s="125" t="s">
        <v>917</v>
      </c>
      <c r="E358" s="145">
        <f>'[1]ST 7 N'!I4</f>
        <v>84</v>
      </c>
      <c r="F358" s="126">
        <f t="shared" si="6"/>
        <v>101.64</v>
      </c>
      <c r="G358" s="127" t="s">
        <v>24</v>
      </c>
      <c r="H358" s="128">
        <v>1</v>
      </c>
      <c r="I358" s="121">
        <v>8595614731300</v>
      </c>
      <c r="J358" s="135" t="s">
        <v>147</v>
      </c>
    </row>
    <row r="359" spans="1:10" ht="12.95" customHeight="1">
      <c r="A359" s="122" t="s">
        <v>918</v>
      </c>
      <c r="B359" s="123" t="s">
        <v>919</v>
      </c>
      <c r="C359" s="124" t="s">
        <v>117</v>
      </c>
      <c r="D359" s="125" t="s">
        <v>920</v>
      </c>
      <c r="E359" s="145">
        <f>'[1]ST 8 N'!I4</f>
        <v>88</v>
      </c>
      <c r="F359" s="126">
        <f t="shared" si="6"/>
        <v>106.48</v>
      </c>
      <c r="G359" s="127" t="s">
        <v>24</v>
      </c>
      <c r="H359" s="128">
        <v>1</v>
      </c>
      <c r="I359" s="121">
        <v>8595614731355</v>
      </c>
      <c r="J359" s="135" t="s">
        <v>151</v>
      </c>
    </row>
    <row r="360" spans="1:10" ht="12.95" customHeight="1">
      <c r="A360" s="122" t="s">
        <v>921</v>
      </c>
      <c r="B360" s="123" t="s">
        <v>153</v>
      </c>
      <c r="C360" s="124" t="s">
        <v>117</v>
      </c>
      <c r="D360" s="125" t="s">
        <v>922</v>
      </c>
      <c r="E360" s="145">
        <f>'[1]ST 9 N '!I4</f>
        <v>101</v>
      </c>
      <c r="F360" s="126">
        <f t="shared" si="6"/>
        <v>122.21</v>
      </c>
      <c r="G360" s="127" t="s">
        <v>24</v>
      </c>
      <c r="H360" s="128">
        <v>1</v>
      </c>
      <c r="I360" s="121">
        <v>8595614731409</v>
      </c>
      <c r="J360" s="135" t="s">
        <v>155</v>
      </c>
    </row>
    <row r="361" spans="1:10" ht="12.95" customHeight="1">
      <c r="A361" s="122" t="s">
        <v>923</v>
      </c>
      <c r="B361" s="123" t="s">
        <v>178</v>
      </c>
      <c r="C361" s="124" t="s">
        <v>117</v>
      </c>
      <c r="D361" s="125" t="s">
        <v>924</v>
      </c>
      <c r="E361" s="145">
        <f>'[1]SR2b N'!I4</f>
        <v>46.3</v>
      </c>
      <c r="F361" s="126">
        <f t="shared" si="6"/>
        <v>56.02</v>
      </c>
      <c r="G361" s="127" t="s">
        <v>24</v>
      </c>
      <c r="H361" s="128">
        <v>1</v>
      </c>
      <c r="I361" s="121">
        <v>8595614731454</v>
      </c>
      <c r="J361" s="135"/>
    </row>
    <row r="362" spans="1:10" ht="12.95" customHeight="1">
      <c r="A362" s="122" t="s">
        <v>925</v>
      </c>
      <c r="B362" s="123" t="s">
        <v>178</v>
      </c>
      <c r="C362" s="124" t="s">
        <v>117</v>
      </c>
      <c r="D362" s="125" t="s">
        <v>926</v>
      </c>
      <c r="E362" s="145">
        <f>'[1]SR2b N V4A '!I4</f>
        <v>63.1</v>
      </c>
      <c r="F362" s="126">
        <f t="shared" si="6"/>
        <v>76.349999999999994</v>
      </c>
      <c r="G362" s="127" t="s">
        <v>24</v>
      </c>
      <c r="H362" s="128">
        <v>1</v>
      </c>
      <c r="I362" s="121">
        <v>8595614731508</v>
      </c>
      <c r="J362" s="135" t="s">
        <v>848</v>
      </c>
    </row>
    <row r="363" spans="1:10" ht="12.95" customHeight="1">
      <c r="A363" s="122" t="s">
        <v>927</v>
      </c>
      <c r="B363" s="123" t="s">
        <v>175</v>
      </c>
      <c r="C363" s="124" t="s">
        <v>117</v>
      </c>
      <c r="D363" s="125" t="s">
        <v>928</v>
      </c>
      <c r="E363" s="145">
        <f>'[1]SR2dv N'!I4</f>
        <v>51.9</v>
      </c>
      <c r="F363" s="126">
        <f t="shared" si="6"/>
        <v>62.8</v>
      </c>
      <c r="G363" s="127" t="s">
        <v>24</v>
      </c>
      <c r="H363" s="128">
        <v>1</v>
      </c>
      <c r="I363" s="121">
        <v>8595614731553</v>
      </c>
      <c r="J363" s="135"/>
    </row>
    <row r="364" spans="1:10" ht="12.95" customHeight="1">
      <c r="A364" s="122" t="s">
        <v>929</v>
      </c>
      <c r="B364" s="123" t="s">
        <v>175</v>
      </c>
      <c r="C364" s="124" t="s">
        <v>117</v>
      </c>
      <c r="D364" s="125" t="s">
        <v>930</v>
      </c>
      <c r="E364" s="145">
        <f>'[1]SR2dv N V4A'!I4</f>
        <v>69.599999999999994</v>
      </c>
      <c r="F364" s="126">
        <f t="shared" si="6"/>
        <v>84.22</v>
      </c>
      <c r="G364" s="127" t="s">
        <v>24</v>
      </c>
      <c r="H364" s="128">
        <v>1</v>
      </c>
      <c r="I364" s="121">
        <v>8595614731607</v>
      </c>
      <c r="J364" s="135" t="s">
        <v>848</v>
      </c>
    </row>
    <row r="365" spans="1:10" ht="12.95" customHeight="1">
      <c r="A365" s="122" t="s">
        <v>931</v>
      </c>
      <c r="B365" s="123" t="s">
        <v>166</v>
      </c>
      <c r="C365" s="124" t="s">
        <v>117</v>
      </c>
      <c r="D365" s="125" t="s">
        <v>932</v>
      </c>
      <c r="E365" s="145">
        <f>'[1]SR2v N V4A'!I4</f>
        <v>100</v>
      </c>
      <c r="F365" s="126">
        <f t="shared" si="6"/>
        <v>121</v>
      </c>
      <c r="G365" s="127" t="s">
        <v>24</v>
      </c>
      <c r="H365" s="128">
        <v>1</v>
      </c>
      <c r="I365" s="121">
        <v>8595614731652</v>
      </c>
      <c r="J365" s="135" t="s">
        <v>848</v>
      </c>
    </row>
    <row r="366" spans="1:10" ht="12.95" customHeight="1">
      <c r="A366" s="122" t="s">
        <v>933</v>
      </c>
      <c r="B366" s="123" t="s">
        <v>669</v>
      </c>
      <c r="C366" s="124" t="s">
        <v>117</v>
      </c>
      <c r="D366" s="125" t="s">
        <v>934</v>
      </c>
      <c r="E366" s="145">
        <f>'[1]SR3b N'!I4</f>
        <v>48.2</v>
      </c>
      <c r="F366" s="126">
        <f t="shared" si="6"/>
        <v>58.32</v>
      </c>
      <c r="G366" s="127" t="s">
        <v>24</v>
      </c>
      <c r="H366" s="128">
        <v>1</v>
      </c>
      <c r="I366" s="121">
        <v>8595614731706</v>
      </c>
      <c r="J366" s="135"/>
    </row>
    <row r="367" spans="1:10" ht="12.95" customHeight="1">
      <c r="A367" s="122" t="s">
        <v>935</v>
      </c>
      <c r="B367" s="123" t="s">
        <v>186</v>
      </c>
      <c r="C367" s="124" t="s">
        <v>117</v>
      </c>
      <c r="D367" s="125" t="s">
        <v>936</v>
      </c>
      <c r="E367" s="145">
        <f>'[1]SR3b+1 N'!I4</f>
        <v>68</v>
      </c>
      <c r="F367" s="126">
        <f t="shared" si="6"/>
        <v>82.28</v>
      </c>
      <c r="G367" s="127" t="s">
        <v>24</v>
      </c>
      <c r="H367" s="128">
        <v>1</v>
      </c>
      <c r="I367" s="121">
        <v>8595614731751</v>
      </c>
      <c r="J367" s="135"/>
    </row>
    <row r="368" spans="1:10" ht="12.95" customHeight="1">
      <c r="A368" s="122" t="s">
        <v>937</v>
      </c>
      <c r="B368" s="123" t="s">
        <v>669</v>
      </c>
      <c r="C368" s="124" t="s">
        <v>117</v>
      </c>
      <c r="D368" s="125" t="s">
        <v>938</v>
      </c>
      <c r="E368" s="145">
        <f>'[1]SR3b N V4A'!I4</f>
        <v>65</v>
      </c>
      <c r="F368" s="126">
        <f t="shared" si="6"/>
        <v>78.650000000000006</v>
      </c>
      <c r="G368" s="127" t="s">
        <v>24</v>
      </c>
      <c r="H368" s="128">
        <v>1</v>
      </c>
      <c r="I368" s="121">
        <v>8595614731805</v>
      </c>
      <c r="J368" s="135" t="s">
        <v>848</v>
      </c>
    </row>
    <row r="369" spans="1:10" ht="12.95" customHeight="1">
      <c r="A369" s="122" t="s">
        <v>939</v>
      </c>
      <c r="B369" s="123" t="s">
        <v>197</v>
      </c>
      <c r="C369" s="124" t="s">
        <v>117</v>
      </c>
      <c r="D369" s="125" t="s">
        <v>940</v>
      </c>
      <c r="E369" s="145">
        <f>'[1]SR3d N'!I4</f>
        <v>51</v>
      </c>
      <c r="F369" s="126">
        <f t="shared" si="6"/>
        <v>61.71</v>
      </c>
      <c r="G369" s="127" t="s">
        <v>24</v>
      </c>
      <c r="H369" s="128">
        <v>1</v>
      </c>
      <c r="I369" s="121">
        <v>8595614731850</v>
      </c>
      <c r="J369" s="135"/>
    </row>
    <row r="370" spans="1:10" ht="12.95" customHeight="1">
      <c r="A370" s="122" t="s">
        <v>941</v>
      </c>
      <c r="B370" s="123" t="s">
        <v>197</v>
      </c>
      <c r="C370" s="124" t="s">
        <v>117</v>
      </c>
      <c r="D370" s="125" t="s">
        <v>942</v>
      </c>
      <c r="E370" s="145">
        <f>'[1]SR3d N V4A'!I4</f>
        <v>69.599999999999994</v>
      </c>
      <c r="F370" s="126">
        <f t="shared" si="6"/>
        <v>84.22</v>
      </c>
      <c r="G370" s="127" t="s">
        <v>24</v>
      </c>
      <c r="H370" s="128">
        <v>1</v>
      </c>
      <c r="I370" s="121">
        <v>8595614731904</v>
      </c>
      <c r="J370" s="135" t="s">
        <v>848</v>
      </c>
    </row>
    <row r="371" spans="1:10" ht="12.95" customHeight="1">
      <c r="A371" s="122" t="s">
        <v>943</v>
      </c>
      <c r="B371" s="123" t="s">
        <v>181</v>
      </c>
      <c r="C371" s="124" t="s">
        <v>117</v>
      </c>
      <c r="D371" s="125" t="s">
        <v>944</v>
      </c>
      <c r="E371" s="145">
        <f>'[1]SR3v N V4A'!I4</f>
        <v>104</v>
      </c>
      <c r="F371" s="126">
        <f t="shared" si="6"/>
        <v>125.84</v>
      </c>
      <c r="G371" s="127" t="s">
        <v>24</v>
      </c>
      <c r="H371" s="128">
        <v>1</v>
      </c>
      <c r="I371" s="121">
        <v>8595614731959</v>
      </c>
      <c r="J371" s="135" t="s">
        <v>848</v>
      </c>
    </row>
    <row r="372" spans="1:10" ht="12.95" customHeight="1">
      <c r="A372" s="122" t="s">
        <v>945</v>
      </c>
      <c r="B372" s="123" t="s">
        <v>35</v>
      </c>
      <c r="C372" s="124" t="s">
        <v>117</v>
      </c>
      <c r="D372" s="125" t="s">
        <v>946</v>
      </c>
      <c r="E372" s="145">
        <f>'[1]SSR N V4A'!I4</f>
        <v>51</v>
      </c>
      <c r="F372" s="126">
        <f t="shared" si="6"/>
        <v>61.71</v>
      </c>
      <c r="G372" s="127" t="s">
        <v>24</v>
      </c>
      <c r="H372" s="128">
        <v>1</v>
      </c>
      <c r="I372" s="121">
        <v>8595614736251</v>
      </c>
      <c r="J372" s="135" t="s">
        <v>848</v>
      </c>
    </row>
    <row r="373" spans="1:10" ht="12.95" customHeight="1">
      <c r="A373" s="122" t="s">
        <v>947</v>
      </c>
      <c r="B373" s="123" t="s">
        <v>207</v>
      </c>
      <c r="C373" s="124" t="s">
        <v>117</v>
      </c>
      <c r="D373" s="125" t="s">
        <v>948</v>
      </c>
      <c r="E373" s="145">
        <f>'[1]SKT N V4A'!I4</f>
        <v>46.3</v>
      </c>
      <c r="F373" s="126">
        <f t="shared" si="6"/>
        <v>56.02</v>
      </c>
      <c r="G373" s="127" t="s">
        <v>24</v>
      </c>
      <c r="H373" s="128">
        <v>1</v>
      </c>
      <c r="I373" s="121">
        <v>8595614736305</v>
      </c>
      <c r="J373" s="135" t="s">
        <v>848</v>
      </c>
    </row>
    <row r="374" spans="1:10" ht="12.95" customHeight="1">
      <c r="A374" s="122" t="s">
        <v>949</v>
      </c>
      <c r="B374" s="123" t="s">
        <v>210</v>
      </c>
      <c r="C374" s="124" t="s">
        <v>117</v>
      </c>
      <c r="D374" s="125" t="s">
        <v>950</v>
      </c>
      <c r="E374" s="145">
        <f>'[1]SKTp N V4A'!I4</f>
        <v>65</v>
      </c>
      <c r="F374" s="126">
        <f t="shared" si="6"/>
        <v>78.650000000000006</v>
      </c>
      <c r="G374" s="127" t="s">
        <v>24</v>
      </c>
      <c r="H374" s="128">
        <v>1</v>
      </c>
      <c r="I374" s="121">
        <v>8595614736350</v>
      </c>
      <c r="J374" s="135" t="s">
        <v>848</v>
      </c>
    </row>
    <row r="375" spans="1:10" ht="12.95" customHeight="1">
      <c r="A375" s="122" t="s">
        <v>951</v>
      </c>
      <c r="B375" s="123" t="s">
        <v>952</v>
      </c>
      <c r="C375" s="124" t="s">
        <v>117</v>
      </c>
      <c r="D375" s="125" t="s">
        <v>953</v>
      </c>
      <c r="E375" s="145">
        <f>'[1]SKTm N V4A 2,5'!I4</f>
        <v>48</v>
      </c>
      <c r="F375" s="126">
        <f>ROUND(E375*$N$3,2)</f>
        <v>58.08</v>
      </c>
      <c r="G375" s="127" t="s">
        <v>24</v>
      </c>
      <c r="H375" s="128">
        <v>1</v>
      </c>
      <c r="I375" s="121">
        <v>8595614735605</v>
      </c>
      <c r="J375" s="135" t="s">
        <v>848</v>
      </c>
    </row>
    <row r="376" spans="1:10" ht="12.95" customHeight="1">
      <c r="A376" s="122" t="s">
        <v>954</v>
      </c>
      <c r="B376" s="123" t="s">
        <v>207</v>
      </c>
      <c r="C376" s="124" t="s">
        <v>117</v>
      </c>
      <c r="D376" s="125" t="s">
        <v>955</v>
      </c>
      <c r="E376" s="145">
        <f>'[1]SKTz N V4A'!I4</f>
        <v>58</v>
      </c>
      <c r="F376" s="126">
        <f>ROUND(E376*$N$3,2)</f>
        <v>70.180000000000007</v>
      </c>
      <c r="G376" s="127" t="s">
        <v>24</v>
      </c>
      <c r="H376" s="128">
        <v>1</v>
      </c>
      <c r="I376" s="121">
        <v>8595614732055</v>
      </c>
      <c r="J376" s="135" t="s">
        <v>848</v>
      </c>
    </row>
    <row r="377" spans="1:10" ht="12.95" customHeight="1">
      <c r="A377" s="122" t="s">
        <v>956</v>
      </c>
      <c r="B377" s="123" t="s">
        <v>218</v>
      </c>
      <c r="C377" s="124" t="s">
        <v>117</v>
      </c>
      <c r="D377" s="125" t="s">
        <v>957</v>
      </c>
      <c r="E377" s="145">
        <f>'[1]SKTzp N V4A'!I4</f>
        <v>73.099999999999994</v>
      </c>
      <c r="F377" s="126">
        <f>ROUND(E377*$N$3,2)</f>
        <v>88.45</v>
      </c>
      <c r="G377" s="127" t="s">
        <v>24</v>
      </c>
      <c r="H377" s="128">
        <v>1</v>
      </c>
      <c r="I377" s="121">
        <v>8595614732109</v>
      </c>
      <c r="J377" s="135" t="s">
        <v>848</v>
      </c>
    </row>
    <row r="378" spans="1:10" ht="12.95" customHeight="1">
      <c r="A378" s="122" t="s">
        <v>958</v>
      </c>
      <c r="B378" s="123" t="s">
        <v>207</v>
      </c>
      <c r="C378" s="124" t="s">
        <v>117</v>
      </c>
      <c r="D378" s="125" t="s">
        <v>959</v>
      </c>
      <c r="E378" s="145">
        <f>'[1]SRT N V4A'!I4</f>
        <v>49.2</v>
      </c>
      <c r="F378" s="126">
        <f t="shared" ref="F378:F409" si="7">ROUND(E378*$N$3,2)</f>
        <v>59.53</v>
      </c>
      <c r="G378" s="127" t="s">
        <v>24</v>
      </c>
      <c r="H378" s="128">
        <v>1</v>
      </c>
      <c r="I378" s="121">
        <v>8595614732208</v>
      </c>
      <c r="J378" s="135" t="s">
        <v>848</v>
      </c>
    </row>
    <row r="379" spans="1:10" ht="12.95" customHeight="1">
      <c r="A379" s="122" t="s">
        <v>960</v>
      </c>
      <c r="B379" s="123" t="s">
        <v>961</v>
      </c>
      <c r="C379" s="124" t="s">
        <v>117</v>
      </c>
      <c r="D379" s="125" t="s">
        <v>962</v>
      </c>
      <c r="E379" s="145">
        <f>'[1]ZB N V4A'!I4</f>
        <v>140</v>
      </c>
      <c r="F379" s="126">
        <f t="shared" si="7"/>
        <v>169.4</v>
      </c>
      <c r="G379" s="127" t="s">
        <v>24</v>
      </c>
      <c r="H379" s="128">
        <v>1</v>
      </c>
      <c r="I379" s="121">
        <v>8595614732253</v>
      </c>
      <c r="J379" s="135" t="s">
        <v>848</v>
      </c>
    </row>
    <row r="380" spans="1:10" ht="12.95" customHeight="1">
      <c r="A380" s="122" t="s">
        <v>963</v>
      </c>
      <c r="B380" s="123" t="s">
        <v>964</v>
      </c>
      <c r="C380" s="124" t="s">
        <v>117</v>
      </c>
      <c r="D380" s="125" t="s">
        <v>965</v>
      </c>
      <c r="E380" s="145">
        <f>'[1]ZB 12-10 N V4A'!I4</f>
        <v>155</v>
      </c>
      <c r="F380" s="126">
        <f t="shared" si="7"/>
        <v>187.55</v>
      </c>
      <c r="G380" s="127" t="s">
        <v>24</v>
      </c>
      <c r="H380" s="128">
        <v>1</v>
      </c>
      <c r="I380" s="121">
        <v>8595614735308</v>
      </c>
      <c r="J380" s="135" t="s">
        <v>848</v>
      </c>
    </row>
    <row r="381" spans="1:10" ht="12.95" customHeight="1">
      <c r="A381" s="122" t="s">
        <v>966</v>
      </c>
      <c r="B381" s="123" t="s">
        <v>967</v>
      </c>
      <c r="C381" s="124" t="s">
        <v>117</v>
      </c>
      <c r="D381" s="147" t="s">
        <v>968</v>
      </c>
      <c r="E381" s="145">
        <f>'[1]ZB 12-10 N V4A+SUB N'!I4</f>
        <v>179</v>
      </c>
      <c r="F381" s="126">
        <f t="shared" si="7"/>
        <v>216.59</v>
      </c>
      <c r="G381" s="127" t="s">
        <v>24</v>
      </c>
      <c r="H381" s="128">
        <v>1</v>
      </c>
      <c r="I381" s="121">
        <v>8595614736503</v>
      </c>
      <c r="J381" s="135" t="s">
        <v>848</v>
      </c>
    </row>
    <row r="382" spans="1:10" ht="12.95" customHeight="1">
      <c r="A382" s="122" t="s">
        <v>969</v>
      </c>
      <c r="B382" s="123" t="s">
        <v>970</v>
      </c>
      <c r="C382" s="124" t="s">
        <v>117</v>
      </c>
      <c r="D382" s="125" t="s">
        <v>971</v>
      </c>
      <c r="E382" s="145">
        <f>'[1]ZB 16 N V4A'!I4</f>
        <v>180</v>
      </c>
      <c r="F382" s="126">
        <f t="shared" si="7"/>
        <v>217.8</v>
      </c>
      <c r="G382" s="127" t="s">
        <v>24</v>
      </c>
      <c r="H382" s="128">
        <v>1</v>
      </c>
      <c r="I382" s="121">
        <v>8595614736404</v>
      </c>
      <c r="J382" s="135" t="s">
        <v>848</v>
      </c>
    </row>
    <row r="383" spans="1:10" ht="12.95" customHeight="1">
      <c r="A383" s="122" t="s">
        <v>972</v>
      </c>
      <c r="B383" s="123" t="s">
        <v>973</v>
      </c>
      <c r="C383" s="124" t="s">
        <v>117</v>
      </c>
      <c r="D383" s="125" t="s">
        <v>974</v>
      </c>
      <c r="E383" s="145">
        <f>'[1]Osa M10 N VA4'!I4</f>
        <v>53.6</v>
      </c>
      <c r="F383" s="126">
        <f t="shared" si="7"/>
        <v>64.86</v>
      </c>
      <c r="G383" s="127" t="s">
        <v>24</v>
      </c>
      <c r="H383" s="128">
        <v>1</v>
      </c>
      <c r="I383" s="121">
        <v>8595614732307</v>
      </c>
      <c r="J383" s="135" t="s">
        <v>848</v>
      </c>
    </row>
    <row r="384" spans="1:10" ht="12.95" customHeight="1">
      <c r="A384" s="122" t="s">
        <v>975</v>
      </c>
      <c r="B384" s="123" t="s">
        <v>223</v>
      </c>
      <c r="C384" s="124" t="s">
        <v>117</v>
      </c>
      <c r="D384" s="125" t="s">
        <v>976</v>
      </c>
      <c r="E384" s="145">
        <f>'[1]ZBSRm N V4A'!I4</f>
        <v>135</v>
      </c>
      <c r="F384" s="126">
        <f t="shared" si="7"/>
        <v>163.35</v>
      </c>
      <c r="G384" s="127" t="s">
        <v>24</v>
      </c>
      <c r="H384" s="128">
        <v>1</v>
      </c>
      <c r="I384" s="121">
        <v>8595614732352</v>
      </c>
      <c r="J384" s="135" t="s">
        <v>848</v>
      </c>
    </row>
    <row r="385" spans="1:10" ht="12.95" customHeight="1">
      <c r="A385" s="122" t="s">
        <v>977</v>
      </c>
      <c r="B385" s="123" t="s">
        <v>223</v>
      </c>
      <c r="C385" s="124" t="s">
        <v>117</v>
      </c>
      <c r="D385" s="125" t="s">
        <v>978</v>
      </c>
      <c r="E385" s="145">
        <f>'[1]ZBSRv N V4A'!I4</f>
        <v>148.69999999999999</v>
      </c>
      <c r="F385" s="126">
        <f t="shared" si="7"/>
        <v>179.93</v>
      </c>
      <c r="G385" s="127" t="s">
        <v>24</v>
      </c>
      <c r="H385" s="128">
        <v>1</v>
      </c>
      <c r="I385" s="121">
        <v>8595614732406</v>
      </c>
      <c r="J385" s="135" t="s">
        <v>848</v>
      </c>
    </row>
    <row r="386" spans="1:10" ht="12.95" customHeight="1">
      <c r="A386" s="122" t="s">
        <v>979</v>
      </c>
      <c r="B386" s="123" t="s">
        <v>223</v>
      </c>
      <c r="C386" s="124" t="s">
        <v>117</v>
      </c>
      <c r="D386" s="125" t="s">
        <v>980</v>
      </c>
      <c r="E386" s="145">
        <f>'[1]ZBSRv 16 N V4A'!I4</f>
        <v>200</v>
      </c>
      <c r="F386" s="126">
        <f t="shared" si="7"/>
        <v>242</v>
      </c>
      <c r="G386" s="127" t="s">
        <v>24</v>
      </c>
      <c r="H386" s="128">
        <v>1</v>
      </c>
      <c r="I386" s="121">
        <v>8595614736459</v>
      </c>
      <c r="J386" s="135" t="s">
        <v>848</v>
      </c>
    </row>
    <row r="387" spans="1:10" ht="12.95" customHeight="1">
      <c r="A387" s="122" t="s">
        <v>981</v>
      </c>
      <c r="B387" s="123" t="s">
        <v>228</v>
      </c>
      <c r="C387" s="124" t="s">
        <v>982</v>
      </c>
      <c r="D387" s="125" t="s">
        <v>983</v>
      </c>
      <c r="E387" s="145">
        <f>'[1]PV1c 25 N'!I4</f>
        <v>25</v>
      </c>
      <c r="F387" s="126">
        <f t="shared" si="7"/>
        <v>30.25</v>
      </c>
      <c r="G387" s="127" t="s">
        <v>24</v>
      </c>
      <c r="H387" s="128">
        <v>1</v>
      </c>
      <c r="I387" s="121">
        <v>8595614737104</v>
      </c>
      <c r="J387" s="135" t="s">
        <v>245</v>
      </c>
    </row>
    <row r="388" spans="1:10" ht="12.95" customHeight="1">
      <c r="A388" s="122" t="s">
        <v>984</v>
      </c>
      <c r="B388" s="123" t="s">
        <v>228</v>
      </c>
      <c r="C388" s="124" t="s">
        <v>982</v>
      </c>
      <c r="D388" s="125" t="s">
        <v>985</v>
      </c>
      <c r="E388" s="145">
        <f>'[1]PV1c 40 N'!I4</f>
        <v>25.5</v>
      </c>
      <c r="F388" s="126">
        <f t="shared" si="7"/>
        <v>30.86</v>
      </c>
      <c r="G388" s="127" t="s">
        <v>24</v>
      </c>
      <c r="H388" s="128">
        <v>1</v>
      </c>
      <c r="I388" s="121">
        <v>8595614737159</v>
      </c>
      <c r="J388" s="135" t="s">
        <v>245</v>
      </c>
    </row>
    <row r="389" spans="1:10" ht="12.95" customHeight="1">
      <c r="A389" s="122" t="s">
        <v>986</v>
      </c>
      <c r="B389" s="123" t="s">
        <v>228</v>
      </c>
      <c r="C389" s="124" t="s">
        <v>982</v>
      </c>
      <c r="D389" s="125" t="s">
        <v>987</v>
      </c>
      <c r="E389" s="145">
        <f>'[1]PV1c 55 N'!I4</f>
        <v>26</v>
      </c>
      <c r="F389" s="126">
        <f t="shared" si="7"/>
        <v>31.46</v>
      </c>
      <c r="G389" s="127" t="s">
        <v>24</v>
      </c>
      <c r="H389" s="128">
        <v>1</v>
      </c>
      <c r="I389" s="121">
        <v>8595614737203</v>
      </c>
      <c r="J389" s="135" t="s">
        <v>245</v>
      </c>
    </row>
    <row r="390" spans="1:10" ht="12.95" customHeight="1">
      <c r="A390" s="122" t="s">
        <v>988</v>
      </c>
      <c r="B390" s="123" t="s">
        <v>989</v>
      </c>
      <c r="C390" s="124" t="s">
        <v>117</v>
      </c>
      <c r="D390" s="125" t="s">
        <v>990</v>
      </c>
      <c r="E390" s="145">
        <f>'[1]PV1h N'!I4</f>
        <v>46</v>
      </c>
      <c r="F390" s="126">
        <f t="shared" si="7"/>
        <v>55.66</v>
      </c>
      <c r="G390" s="127" t="s">
        <v>24</v>
      </c>
      <c r="H390" s="128">
        <v>1</v>
      </c>
      <c r="I390" s="121">
        <v>8595614733458</v>
      </c>
      <c r="J390" s="135" t="s">
        <v>691</v>
      </c>
    </row>
    <row r="391" spans="1:10" ht="12.95" customHeight="1">
      <c r="A391" s="122" t="s">
        <v>991</v>
      </c>
      <c r="B391" s="123" t="s">
        <v>255</v>
      </c>
      <c r="C391" s="124" t="s">
        <v>117</v>
      </c>
      <c r="D391" s="125" t="s">
        <v>992</v>
      </c>
      <c r="E391" s="145">
        <f>'[1]PV1s N'!I4</f>
        <v>38</v>
      </c>
      <c r="F391" s="126">
        <f t="shared" si="7"/>
        <v>45.98</v>
      </c>
      <c r="G391" s="127" t="s">
        <v>24</v>
      </c>
      <c r="H391" s="128">
        <v>1</v>
      </c>
      <c r="I391" s="121">
        <v>8595614735957</v>
      </c>
      <c r="J391" s="135"/>
    </row>
    <row r="392" spans="1:10" ht="12.95" customHeight="1">
      <c r="A392" s="122" t="s">
        <v>993</v>
      </c>
      <c r="B392" s="123" t="s">
        <v>261</v>
      </c>
      <c r="C392" s="124" t="s">
        <v>117</v>
      </c>
      <c r="D392" s="125" t="s">
        <v>994</v>
      </c>
      <c r="E392" s="145">
        <f>'[1]PV11b N'!I4</f>
        <v>41</v>
      </c>
      <c r="F392" s="126">
        <f t="shared" si="7"/>
        <v>49.61</v>
      </c>
      <c r="G392" s="127" t="s">
        <v>24</v>
      </c>
      <c r="H392" s="128">
        <v>1</v>
      </c>
      <c r="I392" s="121">
        <v>8595614733502</v>
      </c>
      <c r="J392" s="135"/>
    </row>
    <row r="393" spans="1:10" ht="12.95" customHeight="1">
      <c r="A393" s="122" t="s">
        <v>995</v>
      </c>
      <c r="B393" s="123" t="s">
        <v>258</v>
      </c>
      <c r="C393" s="124" t="s">
        <v>117</v>
      </c>
      <c r="D393" s="125" t="s">
        <v>996</v>
      </c>
      <c r="E393" s="145">
        <f>'[1]PV11c N '!I4</f>
        <v>69</v>
      </c>
      <c r="F393" s="126">
        <f t="shared" si="7"/>
        <v>83.49</v>
      </c>
      <c r="G393" s="127" t="s">
        <v>24</v>
      </c>
      <c r="H393" s="128">
        <v>1</v>
      </c>
      <c r="I393" s="121">
        <v>8595614733557</v>
      </c>
      <c r="J393" s="135"/>
    </row>
    <row r="394" spans="1:10" ht="12.95" customHeight="1">
      <c r="A394" s="122" t="s">
        <v>997</v>
      </c>
      <c r="B394" s="123" t="s">
        <v>709</v>
      </c>
      <c r="C394" s="124" t="s">
        <v>117</v>
      </c>
      <c r="D394" s="125" t="s">
        <v>998</v>
      </c>
      <c r="E394" s="145">
        <f>'[1]PV15a N'!I4</f>
        <v>57</v>
      </c>
      <c r="F394" s="126">
        <f t="shared" si="7"/>
        <v>68.97</v>
      </c>
      <c r="G394" s="127" t="s">
        <v>24</v>
      </c>
      <c r="H394" s="128">
        <v>1</v>
      </c>
      <c r="I394" s="121">
        <v>8595614733601</v>
      </c>
      <c r="J394" s="135"/>
    </row>
    <row r="395" spans="1:10" ht="12.95" customHeight="1">
      <c r="A395" s="122" t="s">
        <v>999</v>
      </c>
      <c r="B395" s="123" t="s">
        <v>276</v>
      </c>
      <c r="C395" s="124" t="s">
        <v>117</v>
      </c>
      <c r="D395" s="125" t="s">
        <v>1000</v>
      </c>
      <c r="E395" s="145">
        <f>'[1]PV15b N'!I4</f>
        <v>79</v>
      </c>
      <c r="F395" s="126">
        <f t="shared" si="7"/>
        <v>95.59</v>
      </c>
      <c r="G395" s="127" t="s">
        <v>24</v>
      </c>
      <c r="H395" s="128">
        <v>1</v>
      </c>
      <c r="I395" s="121">
        <v>8595614733656</v>
      </c>
      <c r="J395" s="135"/>
    </row>
    <row r="396" spans="1:10" ht="12.95" customHeight="1">
      <c r="A396" s="122" t="s">
        <v>1001</v>
      </c>
      <c r="B396" s="123" t="s">
        <v>709</v>
      </c>
      <c r="C396" s="124" t="s">
        <v>117</v>
      </c>
      <c r="D396" s="125" t="s">
        <v>1002</v>
      </c>
      <c r="E396" s="145">
        <f>'[1]PV15c N'!I4</f>
        <v>76</v>
      </c>
      <c r="F396" s="126">
        <f t="shared" si="7"/>
        <v>91.96</v>
      </c>
      <c r="G396" s="127" t="s">
        <v>24</v>
      </c>
      <c r="H396" s="128">
        <v>1</v>
      </c>
      <c r="I396" s="121">
        <v>8595614733700</v>
      </c>
      <c r="J396" s="135"/>
    </row>
    <row r="397" spans="1:10" ht="12.95" customHeight="1">
      <c r="A397" s="122" t="s">
        <v>1003</v>
      </c>
      <c r="B397" s="123" t="s">
        <v>276</v>
      </c>
      <c r="C397" s="124" t="s">
        <v>117</v>
      </c>
      <c r="D397" s="125" t="s">
        <v>1004</v>
      </c>
      <c r="E397" s="145">
        <f>'[1]PV15d N'!I4</f>
        <v>69</v>
      </c>
      <c r="F397" s="126">
        <f t="shared" si="7"/>
        <v>83.49</v>
      </c>
      <c r="G397" s="127" t="s">
        <v>24</v>
      </c>
      <c r="H397" s="128">
        <v>1</v>
      </c>
      <c r="I397" s="121">
        <v>8595614733755</v>
      </c>
      <c r="J397" s="135"/>
    </row>
    <row r="398" spans="1:10" ht="12.95" customHeight="1">
      <c r="A398" s="122" t="s">
        <v>1005</v>
      </c>
      <c r="B398" s="123" t="s">
        <v>709</v>
      </c>
      <c r="C398" s="124" t="s">
        <v>117</v>
      </c>
      <c r="D398" s="125" t="s">
        <v>1006</v>
      </c>
      <c r="E398" s="145">
        <f>'[1]PV15e N'!I4</f>
        <v>80</v>
      </c>
      <c r="F398" s="126">
        <f t="shared" si="7"/>
        <v>96.8</v>
      </c>
      <c r="G398" s="127" t="s">
        <v>24</v>
      </c>
      <c r="H398" s="128">
        <v>1</v>
      </c>
      <c r="I398" s="121">
        <v>8595614733809</v>
      </c>
      <c r="J398" s="135"/>
    </row>
    <row r="399" spans="1:10" ht="12.95" customHeight="1">
      <c r="A399" s="122" t="s">
        <v>1007</v>
      </c>
      <c r="B399" s="123" t="s">
        <v>709</v>
      </c>
      <c r="C399" s="124" t="s">
        <v>117</v>
      </c>
      <c r="D399" s="125" t="s">
        <v>1008</v>
      </c>
      <c r="E399" s="145">
        <f>'[1]PV15f N'!I4</f>
        <v>90</v>
      </c>
      <c r="F399" s="126">
        <f t="shared" si="7"/>
        <v>108.9</v>
      </c>
      <c r="G399" s="127" t="s">
        <v>24</v>
      </c>
      <c r="H399" s="128">
        <v>1</v>
      </c>
      <c r="I399" s="121">
        <v>8595614735858</v>
      </c>
      <c r="J399" s="135"/>
    </row>
    <row r="400" spans="1:10" ht="12.95" customHeight="1">
      <c r="A400" s="122" t="s">
        <v>1009</v>
      </c>
      <c r="B400" s="123" t="s">
        <v>289</v>
      </c>
      <c r="C400" s="124" t="s">
        <v>117</v>
      </c>
      <c r="D400" s="125" t="s">
        <v>1010</v>
      </c>
      <c r="E400" s="145">
        <f>'[1]PV17 N'!I4</f>
        <v>60</v>
      </c>
      <c r="F400" s="126">
        <f t="shared" si="7"/>
        <v>72.599999999999994</v>
      </c>
      <c r="G400" s="127" t="s">
        <v>24</v>
      </c>
      <c r="H400" s="128">
        <v>1</v>
      </c>
      <c r="I400" s="121">
        <v>8595614733854</v>
      </c>
      <c r="J400" s="135" t="s">
        <v>1011</v>
      </c>
    </row>
    <row r="401" spans="1:10" ht="12.95" customHeight="1">
      <c r="A401" s="122" t="s">
        <v>1012</v>
      </c>
      <c r="B401" s="123" t="s">
        <v>289</v>
      </c>
      <c r="C401" s="124" t="s">
        <v>117</v>
      </c>
      <c r="D401" s="125" t="s">
        <v>1013</v>
      </c>
      <c r="E401" s="145">
        <f>'[1]PV17p N'!I4</f>
        <v>79</v>
      </c>
      <c r="F401" s="126">
        <f t="shared" si="7"/>
        <v>95.59</v>
      </c>
      <c r="G401" s="127" t="s">
        <v>24</v>
      </c>
      <c r="H401" s="128">
        <v>1</v>
      </c>
      <c r="I401" s="121">
        <v>8595614733908</v>
      </c>
      <c r="J401" s="135" t="s">
        <v>724</v>
      </c>
    </row>
    <row r="402" spans="1:10" ht="12.95" customHeight="1">
      <c r="A402" s="122" t="s">
        <v>1014</v>
      </c>
      <c r="B402" s="123" t="s">
        <v>289</v>
      </c>
      <c r="C402" s="124" t="s">
        <v>117</v>
      </c>
      <c r="D402" s="125" t="s">
        <v>1015</v>
      </c>
      <c r="E402" s="145">
        <f>'[1]PV17pp N'!I4</f>
        <v>89</v>
      </c>
      <c r="F402" s="126">
        <f t="shared" si="7"/>
        <v>107.69</v>
      </c>
      <c r="G402" s="127" t="s">
        <v>24</v>
      </c>
      <c r="H402" s="128">
        <v>1</v>
      </c>
      <c r="I402" s="121">
        <v>8595614733953</v>
      </c>
      <c r="J402" s="135" t="s">
        <v>727</v>
      </c>
    </row>
    <row r="403" spans="1:10" ht="12.95" customHeight="1">
      <c r="A403" s="122" t="s">
        <v>1016</v>
      </c>
      <c r="B403" s="123" t="s">
        <v>313</v>
      </c>
      <c r="C403" s="124" t="s">
        <v>117</v>
      </c>
      <c r="D403" s="125" t="s">
        <v>1017</v>
      </c>
      <c r="E403" s="145">
        <f>[1]Zboží!E8</f>
        <v>3.4</v>
      </c>
      <c r="F403" s="126">
        <f t="shared" si="7"/>
        <v>4.1100000000000003</v>
      </c>
      <c r="G403" s="127" t="s">
        <v>24</v>
      </c>
      <c r="H403" s="128">
        <v>1</v>
      </c>
      <c r="I403" s="121">
        <v>8595614770453</v>
      </c>
      <c r="J403" s="135" t="s">
        <v>311</v>
      </c>
    </row>
    <row r="404" spans="1:10" ht="12.95" customHeight="1">
      <c r="A404" s="122" t="s">
        <v>1018</v>
      </c>
      <c r="B404" s="123" t="s">
        <v>313</v>
      </c>
      <c r="C404" s="124" t="s">
        <v>117</v>
      </c>
      <c r="D404" s="125" t="s">
        <v>1019</v>
      </c>
      <c r="E404" s="145">
        <f>[1]Zboží!E12</f>
        <v>5.0999999999999996</v>
      </c>
      <c r="F404" s="126">
        <f t="shared" si="7"/>
        <v>6.17</v>
      </c>
      <c r="G404" s="127" t="s">
        <v>24</v>
      </c>
      <c r="H404" s="128">
        <v>1</v>
      </c>
      <c r="I404" s="121">
        <v>8595614770606</v>
      </c>
      <c r="J404" s="135" t="s">
        <v>311</v>
      </c>
    </row>
    <row r="405" spans="1:10" ht="12.95" customHeight="1">
      <c r="A405" s="122" t="s">
        <v>1020</v>
      </c>
      <c r="B405" s="123" t="s">
        <v>346</v>
      </c>
      <c r="C405" s="124" t="s">
        <v>117</v>
      </c>
      <c r="D405" s="125" t="s">
        <v>1021</v>
      </c>
      <c r="E405" s="145">
        <f>'[1]PV22a N'!I4</f>
        <v>40</v>
      </c>
      <c r="F405" s="126">
        <f t="shared" si="7"/>
        <v>48.4</v>
      </c>
      <c r="G405" s="127" t="s">
        <v>24</v>
      </c>
      <c r="H405" s="128">
        <v>1</v>
      </c>
      <c r="I405" s="121">
        <v>8595614734004</v>
      </c>
      <c r="J405" s="135"/>
    </row>
    <row r="406" spans="1:10" ht="12.95" customHeight="1">
      <c r="A406" s="122" t="s">
        <v>1022</v>
      </c>
      <c r="B406" s="123" t="s">
        <v>346</v>
      </c>
      <c r="C406" s="124" t="s">
        <v>117</v>
      </c>
      <c r="D406" s="125" t="s">
        <v>1023</v>
      </c>
      <c r="E406" s="145">
        <f>'[1]PV22ap N'!I4</f>
        <v>46</v>
      </c>
      <c r="F406" s="126">
        <f t="shared" si="7"/>
        <v>55.66</v>
      </c>
      <c r="G406" s="127" t="s">
        <v>24</v>
      </c>
      <c r="H406" s="128">
        <v>1</v>
      </c>
      <c r="I406" s="121">
        <v>8595614734059</v>
      </c>
      <c r="J406" s="135"/>
    </row>
    <row r="407" spans="1:10" ht="12.95" customHeight="1">
      <c r="A407" s="122" t="s">
        <v>1024</v>
      </c>
      <c r="B407" s="123" t="s">
        <v>346</v>
      </c>
      <c r="C407" s="124" t="s">
        <v>117</v>
      </c>
      <c r="D407" s="125" t="s">
        <v>1025</v>
      </c>
      <c r="E407" s="145">
        <f>'[1]PV22b N '!I4</f>
        <v>49</v>
      </c>
      <c r="F407" s="126">
        <f t="shared" si="7"/>
        <v>59.29</v>
      </c>
      <c r="G407" s="127" t="s">
        <v>24</v>
      </c>
      <c r="H407" s="128">
        <v>1</v>
      </c>
      <c r="I407" s="121">
        <v>8595614734103</v>
      </c>
      <c r="J407" s="135"/>
    </row>
    <row r="408" spans="1:10" ht="12.95" customHeight="1">
      <c r="A408" s="122" t="s">
        <v>1026</v>
      </c>
      <c r="B408" s="123" t="s">
        <v>740</v>
      </c>
      <c r="C408" s="124" t="s">
        <v>117</v>
      </c>
      <c r="D408" s="125" t="s">
        <v>1027</v>
      </c>
      <c r="E408" s="145">
        <f>'[1]PV23 N'!I4</f>
        <v>32</v>
      </c>
      <c r="F408" s="126">
        <f t="shared" si="7"/>
        <v>38.72</v>
      </c>
      <c r="G408" s="127" t="s">
        <v>24</v>
      </c>
      <c r="H408" s="128">
        <v>1</v>
      </c>
      <c r="I408" s="121">
        <v>8595614734158</v>
      </c>
      <c r="J408" s="135"/>
    </row>
    <row r="409" spans="1:10" ht="12.95" customHeight="1">
      <c r="A409" s="122" t="s">
        <v>1028</v>
      </c>
      <c r="B409" s="123" t="s">
        <v>740</v>
      </c>
      <c r="C409" s="124" t="s">
        <v>117</v>
      </c>
      <c r="D409" s="125" t="s">
        <v>1029</v>
      </c>
      <c r="E409" s="145">
        <f>'[1]PV23b N'!I4</f>
        <v>33</v>
      </c>
      <c r="F409" s="126">
        <f t="shared" si="7"/>
        <v>39.93</v>
      </c>
      <c r="G409" s="127" t="s">
        <v>24</v>
      </c>
      <c r="H409" s="128">
        <v>1</v>
      </c>
      <c r="I409" s="121">
        <v>8595614735902</v>
      </c>
      <c r="J409" s="135"/>
    </row>
    <row r="410" spans="1:10" ht="12.95" customHeight="1">
      <c r="A410" s="122" t="s">
        <v>1030</v>
      </c>
      <c r="B410" s="122" t="s">
        <v>358</v>
      </c>
      <c r="C410" s="148" t="s">
        <v>117</v>
      </c>
      <c r="D410" s="125" t="s">
        <v>1031</v>
      </c>
      <c r="E410" s="145">
        <f>'[1]PV32 N'!I4</f>
        <v>92</v>
      </c>
      <c r="F410" s="126">
        <f>ROUND(E410*$N$3,2)</f>
        <v>111.32</v>
      </c>
      <c r="G410" s="127" t="s">
        <v>24</v>
      </c>
      <c r="H410" s="128">
        <v>1</v>
      </c>
      <c r="I410" s="121">
        <v>8595614734202</v>
      </c>
      <c r="J410" s="135"/>
    </row>
    <row r="411" spans="1:10" ht="12.95" customHeight="1">
      <c r="A411" s="122" t="s">
        <v>1032</v>
      </c>
      <c r="B411" s="122" t="s">
        <v>289</v>
      </c>
      <c r="C411" s="148" t="s">
        <v>982</v>
      </c>
      <c r="D411" s="125" t="s">
        <v>1033</v>
      </c>
      <c r="E411" s="145">
        <f>'[1]PV44b 20  N'!I4</f>
        <v>25</v>
      </c>
      <c r="F411" s="126">
        <f>ROUND(E411*$N$3,2)</f>
        <v>30.25</v>
      </c>
      <c r="G411" s="127" t="s">
        <v>24</v>
      </c>
      <c r="H411" s="128">
        <v>1</v>
      </c>
      <c r="I411" s="121">
        <v>8595614736954</v>
      </c>
      <c r="J411" s="135" t="s">
        <v>245</v>
      </c>
    </row>
    <row r="412" spans="1:10" ht="12.95" customHeight="1">
      <c r="A412" s="122" t="s">
        <v>1034</v>
      </c>
      <c r="B412" s="122" t="s">
        <v>289</v>
      </c>
      <c r="C412" s="148" t="s">
        <v>982</v>
      </c>
      <c r="D412" s="125" t="s">
        <v>1035</v>
      </c>
      <c r="E412" s="145">
        <f>'[1]PV44b 35 N'!I4</f>
        <v>25.5</v>
      </c>
      <c r="F412" s="126">
        <f>ROUND(E412*$N$3,2)</f>
        <v>30.86</v>
      </c>
      <c r="G412" s="127" t="s">
        <v>24</v>
      </c>
      <c r="H412" s="128">
        <v>1</v>
      </c>
      <c r="I412" s="121">
        <v>8595614737005</v>
      </c>
      <c r="J412" s="135" t="s">
        <v>245</v>
      </c>
    </row>
    <row r="413" spans="1:10" ht="12.95" customHeight="1">
      <c r="A413" s="122" t="s">
        <v>1036</v>
      </c>
      <c r="B413" s="122" t="s">
        <v>289</v>
      </c>
      <c r="C413" s="148" t="s">
        <v>982</v>
      </c>
      <c r="D413" s="125" t="s">
        <v>1037</v>
      </c>
      <c r="E413" s="145">
        <f>'[1]PV44b 50 N'!I4</f>
        <v>26</v>
      </c>
      <c r="F413" s="126">
        <f t="shared" ref="F413:F425" si="8">ROUND(E413*$N$3,2)</f>
        <v>31.46</v>
      </c>
      <c r="G413" s="127" t="s">
        <v>24</v>
      </c>
      <c r="H413" s="128">
        <v>1</v>
      </c>
      <c r="I413" s="121">
        <v>8595614737050</v>
      </c>
      <c r="J413" s="135" t="s">
        <v>245</v>
      </c>
    </row>
    <row r="414" spans="1:10" ht="12.95" customHeight="1">
      <c r="A414" s="122" t="s">
        <v>1038</v>
      </c>
      <c r="B414" s="123" t="s">
        <v>751</v>
      </c>
      <c r="C414" s="124" t="s">
        <v>117</v>
      </c>
      <c r="D414" s="125" t="s">
        <v>1039</v>
      </c>
      <c r="E414" s="145">
        <f>'[1]DUDa-18 N'!I4</f>
        <v>78</v>
      </c>
      <c r="F414" s="126">
        <f t="shared" si="8"/>
        <v>94.38</v>
      </c>
      <c r="G414" s="127" t="s">
        <v>24</v>
      </c>
      <c r="H414" s="128">
        <v>1</v>
      </c>
      <c r="I414" s="121">
        <v>8595614734257</v>
      </c>
      <c r="J414" s="135" t="s">
        <v>724</v>
      </c>
    </row>
    <row r="415" spans="1:10" ht="12.95" customHeight="1">
      <c r="A415" s="122" t="s">
        <v>1040</v>
      </c>
      <c r="B415" s="123" t="s">
        <v>751</v>
      </c>
      <c r="C415" s="124" t="s">
        <v>117</v>
      </c>
      <c r="D415" s="125" t="s">
        <v>1041</v>
      </c>
      <c r="E415" s="145">
        <f>'[1]DUDa-22 N'!I4</f>
        <v>88</v>
      </c>
      <c r="F415" s="126">
        <f t="shared" si="8"/>
        <v>106.48</v>
      </c>
      <c r="G415" s="127" t="s">
        <v>24</v>
      </c>
      <c r="H415" s="128">
        <v>1</v>
      </c>
      <c r="I415" s="121">
        <v>8595614734301</v>
      </c>
      <c r="J415" s="135" t="s">
        <v>727</v>
      </c>
    </row>
    <row r="416" spans="1:10" ht="12.95" customHeight="1">
      <c r="A416" s="122" t="s">
        <v>1042</v>
      </c>
      <c r="B416" s="123" t="s">
        <v>751</v>
      </c>
      <c r="C416" s="124" t="s">
        <v>117</v>
      </c>
      <c r="D416" s="125" t="s">
        <v>1043</v>
      </c>
      <c r="E416" s="145">
        <f>'[1]DUDa-23N'!I4</f>
        <v>125</v>
      </c>
      <c r="F416" s="126">
        <f t="shared" si="8"/>
        <v>151.25</v>
      </c>
      <c r="G416" s="127" t="s">
        <v>24</v>
      </c>
      <c r="H416" s="128">
        <v>1</v>
      </c>
      <c r="I416" s="121">
        <v>8595614734356</v>
      </c>
      <c r="J416" s="135" t="s">
        <v>763</v>
      </c>
    </row>
    <row r="417" spans="1:10" ht="12.95" customHeight="1">
      <c r="A417" s="122" t="s">
        <v>1044</v>
      </c>
      <c r="B417" s="123" t="s">
        <v>751</v>
      </c>
      <c r="C417" s="124" t="s">
        <v>117</v>
      </c>
      <c r="D417" s="125" t="s">
        <v>1045</v>
      </c>
      <c r="E417" s="145">
        <f>'[1]DUDa-27N'!I4</f>
        <v>140</v>
      </c>
      <c r="F417" s="126">
        <f t="shared" si="8"/>
        <v>169.4</v>
      </c>
      <c r="G417" s="127" t="s">
        <v>24</v>
      </c>
      <c r="H417" s="128">
        <v>1</v>
      </c>
      <c r="I417" s="121">
        <v>8595614734400</v>
      </c>
      <c r="J417" s="135" t="s">
        <v>766</v>
      </c>
    </row>
    <row r="418" spans="1:10" ht="12.95" customHeight="1">
      <c r="A418" s="122" t="s">
        <v>1046</v>
      </c>
      <c r="B418" s="123" t="s">
        <v>751</v>
      </c>
      <c r="C418" s="124" t="s">
        <v>117</v>
      </c>
      <c r="D418" s="125" t="s">
        <v>1047</v>
      </c>
      <c r="E418" s="145">
        <f>'[1]DUS N'!I4</f>
        <v>57</v>
      </c>
      <c r="F418" s="126">
        <f t="shared" si="8"/>
        <v>68.97</v>
      </c>
      <c r="G418" s="127" t="s">
        <v>24</v>
      </c>
      <c r="H418" s="128">
        <v>1</v>
      </c>
      <c r="I418" s="121">
        <v>8595614736053</v>
      </c>
      <c r="J418" s="135"/>
    </row>
    <row r="419" spans="1:10" ht="12.95" customHeight="1">
      <c r="A419" s="122" t="s">
        <v>1048</v>
      </c>
      <c r="B419" s="123" t="s">
        <v>407</v>
      </c>
      <c r="C419" s="124" t="s">
        <v>117</v>
      </c>
      <c r="D419" s="125" t="s">
        <v>1049</v>
      </c>
      <c r="E419" s="145">
        <f>'[1]DJD N'!I4</f>
        <v>71</v>
      </c>
      <c r="F419" s="126">
        <f t="shared" si="8"/>
        <v>85.91</v>
      </c>
      <c r="G419" s="127" t="s">
        <v>24</v>
      </c>
      <c r="H419" s="128">
        <v>1</v>
      </c>
      <c r="I419" s="121">
        <v>8595614734455</v>
      </c>
      <c r="J419" s="135" t="s">
        <v>1011</v>
      </c>
    </row>
    <row r="420" spans="1:10" ht="12.95" customHeight="1">
      <c r="A420" s="122" t="s">
        <v>1050</v>
      </c>
      <c r="B420" s="123" t="s">
        <v>407</v>
      </c>
      <c r="C420" s="124" t="s">
        <v>117</v>
      </c>
      <c r="D420" s="125" t="s">
        <v>1051</v>
      </c>
      <c r="E420" s="145">
        <f>'[1]DJDp N'!I4</f>
        <v>91</v>
      </c>
      <c r="F420" s="126">
        <f t="shared" si="8"/>
        <v>110.11</v>
      </c>
      <c r="G420" s="127" t="s">
        <v>24</v>
      </c>
      <c r="H420" s="128">
        <v>1</v>
      </c>
      <c r="I420" s="121">
        <v>8595614734509</v>
      </c>
      <c r="J420" s="135" t="s">
        <v>724</v>
      </c>
    </row>
    <row r="421" spans="1:10" ht="12.95" customHeight="1">
      <c r="A421" s="122" t="s">
        <v>1052</v>
      </c>
      <c r="B421" s="123" t="s">
        <v>407</v>
      </c>
      <c r="C421" s="124" t="s">
        <v>117</v>
      </c>
      <c r="D421" s="125" t="s">
        <v>1053</v>
      </c>
      <c r="E421" s="145">
        <f>'[1]DJDpp N'!I4</f>
        <v>101</v>
      </c>
      <c r="F421" s="126">
        <f t="shared" si="8"/>
        <v>122.21</v>
      </c>
      <c r="G421" s="127" t="s">
        <v>24</v>
      </c>
      <c r="H421" s="128">
        <v>1</v>
      </c>
      <c r="I421" s="121">
        <v>8595614734554</v>
      </c>
      <c r="J421" s="135" t="s">
        <v>727</v>
      </c>
    </row>
    <row r="422" spans="1:10" ht="12.95" customHeight="1">
      <c r="A422" s="122" t="s">
        <v>1054</v>
      </c>
      <c r="B422" s="123" t="s">
        <v>407</v>
      </c>
      <c r="C422" s="124" t="s">
        <v>117</v>
      </c>
      <c r="D422" s="125" t="s">
        <v>1055</v>
      </c>
      <c r="E422" s="145">
        <f>'[1]DJDc N'!I4</f>
        <v>55</v>
      </c>
      <c r="F422" s="126">
        <f t="shared" si="8"/>
        <v>66.55</v>
      </c>
      <c r="G422" s="127" t="s">
        <v>24</v>
      </c>
      <c r="H422" s="128">
        <v>1</v>
      </c>
      <c r="I422" s="121">
        <v>8595614735650</v>
      </c>
      <c r="J422" s="135" t="s">
        <v>1011</v>
      </c>
    </row>
    <row r="423" spans="1:10" ht="12.95" customHeight="1">
      <c r="A423" s="122" t="s">
        <v>1056</v>
      </c>
      <c r="B423" s="123" t="s">
        <v>407</v>
      </c>
      <c r="C423" s="124" t="s">
        <v>117</v>
      </c>
      <c r="D423" s="125" t="s">
        <v>1057</v>
      </c>
      <c r="E423" s="145">
        <f>'[1]DJDcp N'!I4</f>
        <v>78</v>
      </c>
      <c r="F423" s="126">
        <f t="shared" si="8"/>
        <v>94.38</v>
      </c>
      <c r="G423" s="127" t="s">
        <v>24</v>
      </c>
      <c r="H423" s="128">
        <v>1</v>
      </c>
      <c r="I423" s="121">
        <v>8595614735704</v>
      </c>
      <c r="J423" s="135" t="s">
        <v>724</v>
      </c>
    </row>
    <row r="424" spans="1:10" ht="12.95" customHeight="1">
      <c r="A424" s="122" t="s">
        <v>1058</v>
      </c>
      <c r="B424" s="123" t="s">
        <v>407</v>
      </c>
      <c r="C424" s="124" t="s">
        <v>117</v>
      </c>
      <c r="D424" s="125" t="s">
        <v>1059</v>
      </c>
      <c r="E424" s="145">
        <f>'[1]DJDcpp N'!I4</f>
        <v>85</v>
      </c>
      <c r="F424" s="126">
        <f t="shared" si="8"/>
        <v>102.85</v>
      </c>
      <c r="G424" s="127" t="s">
        <v>24</v>
      </c>
      <c r="H424" s="128">
        <v>1</v>
      </c>
      <c r="I424" s="121">
        <v>8595614735759</v>
      </c>
      <c r="J424" s="135" t="s">
        <v>727</v>
      </c>
    </row>
    <row r="425" spans="1:10" ht="12.95" customHeight="1">
      <c r="A425" s="122" t="s">
        <v>1060</v>
      </c>
      <c r="B425" s="123" t="s">
        <v>407</v>
      </c>
      <c r="C425" s="124" t="s">
        <v>117</v>
      </c>
      <c r="D425" s="125" t="s">
        <v>1061</v>
      </c>
      <c r="E425" s="145">
        <f>'[1]DJSb N'!I4</f>
        <v>43</v>
      </c>
      <c r="F425" s="126">
        <f t="shared" si="8"/>
        <v>52.03</v>
      </c>
      <c r="G425" s="127" t="s">
        <v>24</v>
      </c>
      <c r="H425" s="128">
        <v>1</v>
      </c>
      <c r="I425" s="121">
        <v>8595614736107</v>
      </c>
      <c r="J425" s="135"/>
    </row>
    <row r="426" spans="1:10" ht="12.95" customHeight="1">
      <c r="A426" s="122" t="s">
        <v>1062</v>
      </c>
      <c r="B426" s="122" t="s">
        <v>797</v>
      </c>
      <c r="C426" s="148" t="s">
        <v>117</v>
      </c>
      <c r="D426" s="125" t="s">
        <v>1063</v>
      </c>
      <c r="E426" s="145">
        <f>'[1]OU1,7 N'!I4</f>
        <v>295</v>
      </c>
      <c r="F426" s="149">
        <f>ROUND(E426*$N$3,2)</f>
        <v>356.95</v>
      </c>
      <c r="G426" s="127" t="s">
        <v>24</v>
      </c>
      <c r="H426" s="128">
        <v>1</v>
      </c>
      <c r="I426" s="121">
        <v>8595614734608</v>
      </c>
      <c r="J426" s="135"/>
    </row>
    <row r="427" spans="1:10" ht="12.95" customHeight="1">
      <c r="A427" s="122" t="s">
        <v>1064</v>
      </c>
      <c r="B427" s="123" t="s">
        <v>463</v>
      </c>
      <c r="C427" s="124" t="s">
        <v>117</v>
      </c>
      <c r="D427" s="125" t="s">
        <v>1065</v>
      </c>
      <c r="E427" s="145">
        <f>'[1]OT1,7 N'!I4</f>
        <v>245</v>
      </c>
      <c r="F427" s="126">
        <f>ROUND(E427*$N$3,2)</f>
        <v>296.45</v>
      </c>
      <c r="G427" s="127" t="s">
        <v>24</v>
      </c>
      <c r="H427" s="128">
        <v>1</v>
      </c>
      <c r="I427" s="121">
        <v>8595614734653</v>
      </c>
      <c r="J427" s="135"/>
    </row>
    <row r="428" spans="1:10" ht="12.95" customHeight="1">
      <c r="A428" s="122" t="s">
        <v>1066</v>
      </c>
      <c r="B428" s="123" t="s">
        <v>466</v>
      </c>
      <c r="C428" s="124" t="s">
        <v>1067</v>
      </c>
      <c r="D428" s="125" t="s">
        <v>1068</v>
      </c>
      <c r="E428" s="145">
        <f>'[1]TZ 1,5 N V4A'!I4</f>
        <v>915</v>
      </c>
      <c r="F428" s="126">
        <f t="shared" ref="F428" si="9">ROUND(E428*$N$3,2)</f>
        <v>1107.1500000000001</v>
      </c>
      <c r="G428" s="127" t="s">
        <v>24</v>
      </c>
      <c r="H428" s="128">
        <v>1</v>
      </c>
      <c r="I428" s="121">
        <v>8595614735803</v>
      </c>
      <c r="J428" s="135"/>
    </row>
    <row r="429" spans="1:10" ht="12.95" customHeight="1">
      <c r="A429" s="122" t="s">
        <v>1069</v>
      </c>
      <c r="B429" s="123" t="s">
        <v>802</v>
      </c>
      <c r="C429" s="124" t="s">
        <v>117</v>
      </c>
      <c r="D429" s="125" t="s">
        <v>1070</v>
      </c>
      <c r="E429" s="145">
        <f>'[1]JR1,0 N'!I4</f>
        <v>380</v>
      </c>
      <c r="F429" s="126">
        <f>ROUND(E429*$N$3,2)</f>
        <v>459.8</v>
      </c>
      <c r="G429" s="127" t="s">
        <v>24</v>
      </c>
      <c r="H429" s="128">
        <v>1</v>
      </c>
      <c r="I429" s="121">
        <v>8595614734707</v>
      </c>
      <c r="J429" s="135"/>
    </row>
    <row r="430" spans="1:10" ht="12.95" customHeight="1">
      <c r="A430" s="122" t="s">
        <v>1071</v>
      </c>
      <c r="B430" s="123" t="s">
        <v>802</v>
      </c>
      <c r="C430" s="124" t="s">
        <v>117</v>
      </c>
      <c r="D430" s="125" t="s">
        <v>1072</v>
      </c>
      <c r="E430" s="145">
        <f>'[1]JR1,5 N'!I4</f>
        <v>620</v>
      </c>
      <c r="F430" s="126">
        <f>ROUND(E430*$N$3,2)</f>
        <v>750.2</v>
      </c>
      <c r="G430" s="127" t="s">
        <v>24</v>
      </c>
      <c r="H430" s="128">
        <v>1</v>
      </c>
      <c r="I430" s="121">
        <v>8595614734752</v>
      </c>
      <c r="J430" s="135"/>
    </row>
    <row r="431" spans="1:10" ht="12.95" customHeight="1">
      <c r="A431" s="122" t="s">
        <v>1073</v>
      </c>
      <c r="B431" s="123" t="s">
        <v>802</v>
      </c>
      <c r="C431" s="124" t="s">
        <v>117</v>
      </c>
      <c r="D431" s="125" t="s">
        <v>1074</v>
      </c>
      <c r="E431" s="145">
        <f>'[1]JR2,0 N'!I4</f>
        <v>1250</v>
      </c>
      <c r="F431" s="126">
        <f t="shared" ref="F431:F494" si="10">ROUND(E431*$N$3,2)</f>
        <v>1512.5</v>
      </c>
      <c r="G431" s="127" t="s">
        <v>24</v>
      </c>
      <c r="H431" s="128">
        <v>1</v>
      </c>
      <c r="I431" s="121">
        <v>8595614734806</v>
      </c>
      <c r="J431" s="135"/>
    </row>
    <row r="432" spans="1:10" ht="12.95" customHeight="1">
      <c r="A432" s="122" t="s">
        <v>1075</v>
      </c>
      <c r="B432" s="123" t="s">
        <v>471</v>
      </c>
      <c r="C432" s="124" t="s">
        <v>117</v>
      </c>
      <c r="D432" s="125" t="s">
        <v>1076</v>
      </c>
      <c r="E432" s="145">
        <f>'[1]JR3,0 N'!I4</f>
        <v>1320</v>
      </c>
      <c r="F432" s="126">
        <f t="shared" si="10"/>
        <v>1597.2</v>
      </c>
      <c r="G432" s="127" t="s">
        <v>24</v>
      </c>
      <c r="H432" s="128">
        <v>1</v>
      </c>
      <c r="I432" s="121">
        <v>8595614734851</v>
      </c>
      <c r="J432" s="135"/>
    </row>
    <row r="433" spans="1:10" ht="12.95" customHeight="1">
      <c r="A433" s="122" t="s">
        <v>1077</v>
      </c>
      <c r="B433" s="123" t="s">
        <v>813</v>
      </c>
      <c r="C433" s="124" t="s">
        <v>117</v>
      </c>
      <c r="D433" s="125" t="s">
        <v>1078</v>
      </c>
      <c r="E433" s="145">
        <f>'[1]JK1,0 N'!I4</f>
        <v>430</v>
      </c>
      <c r="F433" s="126">
        <f t="shared" si="10"/>
        <v>520.29999999999995</v>
      </c>
      <c r="G433" s="127" t="s">
        <v>24</v>
      </c>
      <c r="H433" s="128">
        <v>1</v>
      </c>
      <c r="I433" s="121">
        <v>8595614734950</v>
      </c>
      <c r="J433" s="135"/>
    </row>
    <row r="434" spans="1:10" ht="12.95" customHeight="1">
      <c r="A434" s="122" t="s">
        <v>1079</v>
      </c>
      <c r="B434" s="123" t="s">
        <v>510</v>
      </c>
      <c r="C434" s="124" t="s">
        <v>117</v>
      </c>
      <c r="D434" s="125" t="s">
        <v>1080</v>
      </c>
      <c r="E434" s="145">
        <f>'[1]JK1,5 N'!I4</f>
        <v>730</v>
      </c>
      <c r="F434" s="126">
        <f t="shared" si="10"/>
        <v>883.3</v>
      </c>
      <c r="G434" s="127" t="s">
        <v>24</v>
      </c>
      <c r="H434" s="128">
        <v>1</v>
      </c>
      <c r="I434" s="121">
        <v>8595614735001</v>
      </c>
      <c r="J434" s="135"/>
    </row>
    <row r="435" spans="1:10" ht="12.95" customHeight="1">
      <c r="A435" s="122" t="s">
        <v>1081</v>
      </c>
      <c r="B435" s="123" t="s">
        <v>813</v>
      </c>
      <c r="C435" s="124" t="s">
        <v>117</v>
      </c>
      <c r="D435" s="125" t="s">
        <v>1082</v>
      </c>
      <c r="E435" s="145">
        <f>'[1]JK2,0 N'!I4</f>
        <v>1300</v>
      </c>
      <c r="F435" s="126">
        <f t="shared" si="10"/>
        <v>1573</v>
      </c>
      <c r="G435" s="127" t="s">
        <v>24</v>
      </c>
      <c r="H435" s="128">
        <v>1</v>
      </c>
      <c r="I435" s="121">
        <v>8595614735056</v>
      </c>
      <c r="J435" s="135"/>
    </row>
    <row r="436" spans="1:10" ht="12.95" customHeight="1">
      <c r="A436" s="122" t="s">
        <v>1083</v>
      </c>
      <c r="B436" s="123" t="s">
        <v>1084</v>
      </c>
      <c r="C436" s="124" t="s">
        <v>117</v>
      </c>
      <c r="D436" s="125" t="s">
        <v>1085</v>
      </c>
      <c r="E436" s="145">
        <f>[1]Zboží!E31</f>
        <v>179</v>
      </c>
      <c r="F436" s="126">
        <f t="shared" si="10"/>
        <v>216.59</v>
      </c>
      <c r="G436" s="127" t="s">
        <v>562</v>
      </c>
      <c r="H436" s="150" t="s">
        <v>1086</v>
      </c>
      <c r="I436" s="121">
        <v>8595614771450</v>
      </c>
      <c r="J436" s="151" t="s">
        <v>1087</v>
      </c>
    </row>
    <row r="437" spans="1:10" ht="12.95" customHeight="1">
      <c r="A437" s="122" t="s">
        <v>1088</v>
      </c>
      <c r="B437" s="123" t="s">
        <v>1089</v>
      </c>
      <c r="C437" s="124" t="s">
        <v>117</v>
      </c>
      <c r="D437" s="125" t="s">
        <v>1090</v>
      </c>
      <c r="E437" s="145">
        <f>[1]Zboží!E32</f>
        <v>184</v>
      </c>
      <c r="F437" s="126">
        <f t="shared" si="10"/>
        <v>222.64</v>
      </c>
      <c r="G437" s="152" t="s">
        <v>562</v>
      </c>
      <c r="H437" s="150" t="s">
        <v>1086</v>
      </c>
      <c r="I437" s="121">
        <v>8595614771504</v>
      </c>
      <c r="J437" s="153" t="s">
        <v>1091</v>
      </c>
    </row>
    <row r="438" spans="1:10" ht="12.95" customHeight="1">
      <c r="A438" s="122" t="s">
        <v>1092</v>
      </c>
      <c r="B438" s="123" t="s">
        <v>1093</v>
      </c>
      <c r="C438" s="124" t="s">
        <v>117</v>
      </c>
      <c r="D438" s="125" t="s">
        <v>1094</v>
      </c>
      <c r="E438" s="145">
        <f>[1]Zboží!E33</f>
        <v>170</v>
      </c>
      <c r="F438" s="126">
        <f t="shared" si="10"/>
        <v>205.7</v>
      </c>
      <c r="G438" s="152" t="s">
        <v>562</v>
      </c>
      <c r="H438" s="128">
        <v>21</v>
      </c>
      <c r="I438" s="121">
        <v>8595614771559</v>
      </c>
      <c r="J438" s="153" t="s">
        <v>1095</v>
      </c>
    </row>
    <row r="439" spans="1:10" ht="12.95" customHeight="1">
      <c r="A439" s="122" t="s">
        <v>1096</v>
      </c>
      <c r="B439" s="123" t="s">
        <v>1093</v>
      </c>
      <c r="C439" s="124" t="s">
        <v>117</v>
      </c>
      <c r="D439" s="125" t="s">
        <v>1097</v>
      </c>
      <c r="E439" s="145">
        <f>[1]Zboží!E34</f>
        <v>230</v>
      </c>
      <c r="F439" s="126">
        <f t="shared" si="10"/>
        <v>278.3</v>
      </c>
      <c r="G439" s="152" t="s">
        <v>562</v>
      </c>
      <c r="H439" s="128">
        <v>21</v>
      </c>
      <c r="I439" s="121">
        <v>8595614771603</v>
      </c>
      <c r="J439" s="153" t="s">
        <v>1098</v>
      </c>
    </row>
    <row r="440" spans="1:10" ht="12.95" customHeight="1">
      <c r="A440" s="41" t="s">
        <v>1099</v>
      </c>
      <c r="B440" s="42" t="s">
        <v>21</v>
      </c>
      <c r="C440" s="130" t="s">
        <v>1100</v>
      </c>
      <c r="D440" s="43" t="s">
        <v>1101</v>
      </c>
      <c r="E440" s="44">
        <f>'[1]SU Al'!I4</f>
        <v>27</v>
      </c>
      <c r="F440" s="45">
        <f t="shared" si="10"/>
        <v>32.67</v>
      </c>
      <c r="G440" s="46" t="s">
        <v>24</v>
      </c>
      <c r="H440" s="47">
        <v>1</v>
      </c>
      <c r="I440" s="48">
        <v>8595614746007</v>
      </c>
      <c r="J440" s="49"/>
    </row>
    <row r="441" spans="1:10" ht="12.95" customHeight="1">
      <c r="A441" s="41" t="s">
        <v>1102</v>
      </c>
      <c r="B441" s="42" t="s">
        <v>26</v>
      </c>
      <c r="C441" s="130" t="s">
        <v>1100</v>
      </c>
      <c r="D441" s="43" t="s">
        <v>1103</v>
      </c>
      <c r="E441" s="44">
        <f>'[1]SUA Al'!I4</f>
        <v>21</v>
      </c>
      <c r="F441" s="45">
        <f t="shared" si="10"/>
        <v>25.41</v>
      </c>
      <c r="G441" s="46" t="s">
        <v>24</v>
      </c>
      <c r="H441" s="47">
        <v>1</v>
      </c>
      <c r="I441" s="48">
        <v>8595614746052</v>
      </c>
      <c r="J441" s="49"/>
    </row>
    <row r="442" spans="1:10" ht="12.95" customHeight="1">
      <c r="A442" s="41" t="s">
        <v>1104</v>
      </c>
      <c r="B442" s="42" t="s">
        <v>842</v>
      </c>
      <c r="C442" s="130" t="s">
        <v>1100</v>
      </c>
      <c r="D442" s="43" t="s">
        <v>1105</v>
      </c>
      <c r="E442" s="44">
        <f>'[1]SUB Al'!I4</f>
        <v>19</v>
      </c>
      <c r="F442" s="45">
        <f t="shared" si="10"/>
        <v>22.99</v>
      </c>
      <c r="G442" s="46" t="s">
        <v>24</v>
      </c>
      <c r="H442" s="47">
        <v>1</v>
      </c>
      <c r="I442" s="48">
        <v>8595614746106</v>
      </c>
      <c r="J442" s="49"/>
    </row>
    <row r="443" spans="1:10" ht="12.95" customHeight="1">
      <c r="A443" s="41" t="s">
        <v>1106</v>
      </c>
      <c r="B443" s="42" t="s">
        <v>613</v>
      </c>
      <c r="C443" s="130" t="s">
        <v>1100</v>
      </c>
      <c r="D443" s="43" t="s">
        <v>1107</v>
      </c>
      <c r="E443" s="44">
        <f>'[1]SS Al'!I4</f>
        <v>18</v>
      </c>
      <c r="F443" s="45">
        <f t="shared" si="10"/>
        <v>21.78</v>
      </c>
      <c r="G443" s="46" t="s">
        <v>24</v>
      </c>
      <c r="H443" s="47">
        <v>1</v>
      </c>
      <c r="I443" s="48">
        <v>8595614746151</v>
      </c>
      <c r="J443" s="49"/>
    </row>
    <row r="444" spans="1:10" ht="12.95" customHeight="1">
      <c r="A444" s="41" t="s">
        <v>1108</v>
      </c>
      <c r="B444" s="42" t="s">
        <v>41</v>
      </c>
      <c r="C444" s="130" t="s">
        <v>1100</v>
      </c>
      <c r="D444" s="43" t="s">
        <v>1109</v>
      </c>
      <c r="E444" s="44">
        <f>'[1]SZa Al'!I4</f>
        <v>37</v>
      </c>
      <c r="F444" s="45">
        <f t="shared" si="10"/>
        <v>44.77</v>
      </c>
      <c r="G444" s="46" t="s">
        <v>24</v>
      </c>
      <c r="H444" s="47">
        <v>1</v>
      </c>
      <c r="I444" s="48">
        <v>8595614746205</v>
      </c>
      <c r="J444" s="49"/>
    </row>
    <row r="445" spans="1:10" ht="12.95" customHeight="1">
      <c r="A445" s="41" t="s">
        <v>1110</v>
      </c>
      <c r="B445" s="42" t="s">
        <v>623</v>
      </c>
      <c r="C445" s="130" t="s">
        <v>1100</v>
      </c>
      <c r="D445" s="43" t="s">
        <v>1111</v>
      </c>
      <c r="E445" s="44">
        <f>'[1]SP Al'!I4</f>
        <v>23</v>
      </c>
      <c r="F445" s="45">
        <f t="shared" si="10"/>
        <v>27.83</v>
      </c>
      <c r="G445" s="46" t="s">
        <v>24</v>
      </c>
      <c r="H445" s="47">
        <v>1</v>
      </c>
      <c r="I445" s="48">
        <v>8595614746250</v>
      </c>
      <c r="J445" s="49"/>
    </row>
    <row r="446" spans="1:10" ht="12.95" customHeight="1">
      <c r="A446" s="41" t="s">
        <v>1112</v>
      </c>
      <c r="B446" s="42" t="s">
        <v>623</v>
      </c>
      <c r="C446" s="130" t="s">
        <v>1100</v>
      </c>
      <c r="D446" s="43" t="s">
        <v>1113</v>
      </c>
      <c r="E446" s="44">
        <f>'[1]SPc Al'!I4</f>
        <v>24</v>
      </c>
      <c r="F446" s="45">
        <f t="shared" si="10"/>
        <v>29.04</v>
      </c>
      <c r="G446" s="46" t="s">
        <v>24</v>
      </c>
      <c r="H446" s="47">
        <v>1</v>
      </c>
      <c r="I446" s="48">
        <v>8595614746304</v>
      </c>
      <c r="J446" s="49"/>
    </row>
    <row r="447" spans="1:10" ht="12.95" customHeight="1">
      <c r="A447" s="41" t="s">
        <v>1114</v>
      </c>
      <c r="B447" s="42" t="s">
        <v>623</v>
      </c>
      <c r="C447" s="130" t="s">
        <v>1100</v>
      </c>
      <c r="D447" s="43" t="s">
        <v>1115</v>
      </c>
      <c r="E447" s="44">
        <f>'[1]SPd Al'!I4</f>
        <v>26</v>
      </c>
      <c r="F447" s="45">
        <f t="shared" si="10"/>
        <v>31.46</v>
      </c>
      <c r="G447" s="46" t="s">
        <v>24</v>
      </c>
      <c r="H447" s="47">
        <v>1</v>
      </c>
      <c r="I447" s="48">
        <v>8595614746359</v>
      </c>
      <c r="J447" s="49"/>
    </row>
    <row r="448" spans="1:10" ht="12.95" customHeight="1">
      <c r="A448" s="41" t="s">
        <v>1116</v>
      </c>
      <c r="B448" s="42" t="s">
        <v>623</v>
      </c>
      <c r="C448" s="130" t="s">
        <v>1100</v>
      </c>
      <c r="D448" s="43" t="s">
        <v>1117</v>
      </c>
      <c r="E448" s="44">
        <f>'[1]SPe Al'!I4</f>
        <v>32</v>
      </c>
      <c r="F448" s="45">
        <f t="shared" si="10"/>
        <v>38.72</v>
      </c>
      <c r="G448" s="46" t="s">
        <v>24</v>
      </c>
      <c r="H448" s="47">
        <v>1</v>
      </c>
      <c r="I448" s="48">
        <v>8595614746403</v>
      </c>
      <c r="J448" s="49"/>
    </row>
    <row r="449" spans="1:10" ht="12.95" customHeight="1">
      <c r="A449" s="41" t="s">
        <v>1118</v>
      </c>
      <c r="B449" s="42" t="s">
        <v>631</v>
      </c>
      <c r="C449" s="130" t="s">
        <v>1100</v>
      </c>
      <c r="D449" s="43" t="s">
        <v>1119</v>
      </c>
      <c r="E449" s="44">
        <f>'[1]SJ1b Al'!I4</f>
        <v>33</v>
      </c>
      <c r="F449" s="45">
        <f t="shared" si="10"/>
        <v>39.93</v>
      </c>
      <c r="G449" s="46" t="s">
        <v>24</v>
      </c>
      <c r="H449" s="47">
        <v>1</v>
      </c>
      <c r="I449" s="48">
        <v>8595614746458</v>
      </c>
      <c r="J449" s="49"/>
    </row>
    <row r="450" spans="1:10" ht="12.95" customHeight="1">
      <c r="A450" s="41" t="s">
        <v>1120</v>
      </c>
      <c r="B450" s="42" t="s">
        <v>83</v>
      </c>
      <c r="C450" s="130" t="s">
        <v>1100</v>
      </c>
      <c r="D450" s="43" t="s">
        <v>1121</v>
      </c>
      <c r="E450" s="44">
        <f>'[1]SJ1c Al'!I4</f>
        <v>40</v>
      </c>
      <c r="F450" s="45">
        <f t="shared" si="10"/>
        <v>48.4</v>
      </c>
      <c r="G450" s="46" t="s">
        <v>24</v>
      </c>
      <c r="H450" s="47">
        <v>1</v>
      </c>
      <c r="I450" s="48">
        <v>8595614746502</v>
      </c>
      <c r="J450" s="49"/>
    </row>
    <row r="451" spans="1:10" ht="12.95" customHeight="1">
      <c r="A451" s="41" t="s">
        <v>1122</v>
      </c>
      <c r="B451" s="42" t="s">
        <v>641</v>
      </c>
      <c r="C451" s="130" t="s">
        <v>1100</v>
      </c>
      <c r="D451" s="43" t="s">
        <v>1123</v>
      </c>
      <c r="E451" s="44">
        <f>'[1]SOc Al'!I4</f>
        <v>26</v>
      </c>
      <c r="F451" s="45">
        <f t="shared" si="10"/>
        <v>31.46</v>
      </c>
      <c r="G451" s="46" t="s">
        <v>24</v>
      </c>
      <c r="H451" s="47">
        <v>1</v>
      </c>
      <c r="I451" s="48">
        <v>8595614746557</v>
      </c>
      <c r="J451" s="49"/>
    </row>
    <row r="452" spans="1:10" ht="12.95" customHeight="1">
      <c r="A452" s="41" t="s">
        <v>1124</v>
      </c>
      <c r="B452" s="42" t="s">
        <v>1125</v>
      </c>
      <c r="C452" s="130" t="s">
        <v>1100</v>
      </c>
      <c r="D452" s="43" t="s">
        <v>1126</v>
      </c>
      <c r="E452" s="44">
        <f>[1]JRPV15!I4</f>
        <v>68</v>
      </c>
      <c r="F452" s="45">
        <f t="shared" si="10"/>
        <v>82.28</v>
      </c>
      <c r="G452" s="46" t="s">
        <v>24</v>
      </c>
      <c r="H452" s="47">
        <v>1</v>
      </c>
      <c r="I452" s="48">
        <v>8595614743600</v>
      </c>
      <c r="J452" s="49" t="s">
        <v>1127</v>
      </c>
    </row>
    <row r="453" spans="1:10">
      <c r="A453" s="41" t="s">
        <v>1128</v>
      </c>
      <c r="B453" s="42" t="s">
        <v>802</v>
      </c>
      <c r="C453" s="130" t="s">
        <v>1100</v>
      </c>
      <c r="D453" s="43" t="s">
        <v>1129</v>
      </c>
      <c r="E453" s="44">
        <f>'[1]JR1,0 AlMgSi'!I4</f>
        <v>164</v>
      </c>
      <c r="F453" s="45">
        <f t="shared" si="10"/>
        <v>198.44</v>
      </c>
      <c r="G453" s="46" t="s">
        <v>24</v>
      </c>
      <c r="H453" s="47">
        <v>1</v>
      </c>
      <c r="I453" s="48">
        <v>8595614743655</v>
      </c>
      <c r="J453" s="49"/>
    </row>
    <row r="454" spans="1:10">
      <c r="A454" s="41" t="s">
        <v>1130</v>
      </c>
      <c r="B454" s="42" t="s">
        <v>802</v>
      </c>
      <c r="C454" s="130" t="s">
        <v>1100</v>
      </c>
      <c r="D454" s="43" t="s">
        <v>1131</v>
      </c>
      <c r="E454" s="44">
        <f>'[1]JR1,5 AlMgSi'!I4</f>
        <v>238</v>
      </c>
      <c r="F454" s="45">
        <f t="shared" si="10"/>
        <v>287.98</v>
      </c>
      <c r="G454" s="46" t="s">
        <v>24</v>
      </c>
      <c r="H454" s="47">
        <v>1</v>
      </c>
      <c r="I454" s="48">
        <v>8595614743709</v>
      </c>
      <c r="J454" s="49"/>
    </row>
    <row r="455" spans="1:10">
      <c r="A455" s="41" t="s">
        <v>1132</v>
      </c>
      <c r="B455" s="42" t="s">
        <v>471</v>
      </c>
      <c r="C455" s="130" t="s">
        <v>1100</v>
      </c>
      <c r="D455" s="43" t="s">
        <v>1133</v>
      </c>
      <c r="E455" s="44">
        <f>'[1]JR2,0 AlMgSi'!I4</f>
        <v>311</v>
      </c>
      <c r="F455" s="45">
        <f t="shared" si="10"/>
        <v>376.31</v>
      </c>
      <c r="G455" s="46" t="s">
        <v>24</v>
      </c>
      <c r="H455" s="47">
        <v>1</v>
      </c>
      <c r="I455" s="48">
        <v>8595614743754</v>
      </c>
      <c r="J455" s="49"/>
    </row>
    <row r="456" spans="1:10">
      <c r="A456" s="41" t="s">
        <v>1134</v>
      </c>
      <c r="B456" s="42" t="s">
        <v>471</v>
      </c>
      <c r="C456" s="130" t="s">
        <v>1100</v>
      </c>
      <c r="D456" s="43" t="s">
        <v>1135</v>
      </c>
      <c r="E456" s="44">
        <f>'[1]JR2,5 AlMgSi'!I4</f>
        <v>389</v>
      </c>
      <c r="F456" s="45">
        <f t="shared" si="10"/>
        <v>470.69</v>
      </c>
      <c r="G456" s="46" t="s">
        <v>24</v>
      </c>
      <c r="H456" s="47">
        <v>1</v>
      </c>
      <c r="I456" s="48">
        <v>8595614743808</v>
      </c>
      <c r="J456" s="49"/>
    </row>
    <row r="457" spans="1:10">
      <c r="A457" s="41" t="s">
        <v>1136</v>
      </c>
      <c r="B457" s="42" t="s">
        <v>802</v>
      </c>
      <c r="C457" s="130" t="s">
        <v>1100</v>
      </c>
      <c r="D457" s="43" t="s">
        <v>1137</v>
      </c>
      <c r="E457" s="44">
        <f>'[1]JR3,0 AlMgSi'!I4</f>
        <v>466</v>
      </c>
      <c r="F457" s="45">
        <f t="shared" si="10"/>
        <v>563.86</v>
      </c>
      <c r="G457" s="46" t="s">
        <v>24</v>
      </c>
      <c r="H457" s="47">
        <v>1</v>
      </c>
      <c r="I457" s="48">
        <v>8595614743853</v>
      </c>
      <c r="J457" s="49"/>
    </row>
    <row r="458" spans="1:10">
      <c r="A458" s="41" t="s">
        <v>1138</v>
      </c>
      <c r="B458" s="42" t="s">
        <v>471</v>
      </c>
      <c r="C458" s="130" t="s">
        <v>1100</v>
      </c>
      <c r="D458" s="43" t="s">
        <v>1139</v>
      </c>
      <c r="E458" s="44">
        <f>'[1]JR4,0 AlMgSi'!I4</f>
        <v>614</v>
      </c>
      <c r="F458" s="45">
        <f t="shared" si="10"/>
        <v>742.94</v>
      </c>
      <c r="G458" s="46" t="s">
        <v>24</v>
      </c>
      <c r="H458" s="47">
        <v>1</v>
      </c>
      <c r="I458" s="48">
        <v>8595614743907</v>
      </c>
      <c r="J458" s="49"/>
    </row>
    <row r="459" spans="1:10">
      <c r="A459" s="41" t="s">
        <v>1140</v>
      </c>
      <c r="B459" s="42" t="s">
        <v>802</v>
      </c>
      <c r="C459" s="130" t="s">
        <v>1100</v>
      </c>
      <c r="D459" s="43" t="s">
        <v>1141</v>
      </c>
      <c r="E459" s="44">
        <f>'[1]JR5,0 AlMgSi'!I4</f>
        <v>784</v>
      </c>
      <c r="F459" s="45">
        <f t="shared" si="10"/>
        <v>948.64</v>
      </c>
      <c r="G459" s="46" t="s">
        <v>24</v>
      </c>
      <c r="H459" s="47">
        <v>1</v>
      </c>
      <c r="I459" s="48">
        <v>8595614743952</v>
      </c>
      <c r="J459" s="49"/>
    </row>
    <row r="460" spans="1:10">
      <c r="A460" s="41" t="s">
        <v>1142</v>
      </c>
      <c r="B460" s="42" t="s">
        <v>802</v>
      </c>
      <c r="C460" s="130" t="s">
        <v>1100</v>
      </c>
      <c r="D460" s="43" t="s">
        <v>1143</v>
      </c>
      <c r="E460" s="44">
        <f>'[1]JR6,0 AlMgSi'!I4</f>
        <v>902</v>
      </c>
      <c r="F460" s="45">
        <f t="shared" si="10"/>
        <v>1091.42</v>
      </c>
      <c r="G460" s="46" t="s">
        <v>24</v>
      </c>
      <c r="H460" s="47">
        <v>1</v>
      </c>
      <c r="I460" s="48">
        <v>8595614744003</v>
      </c>
      <c r="J460" s="49"/>
    </row>
    <row r="461" spans="1:10">
      <c r="A461" s="41" t="s">
        <v>1144</v>
      </c>
      <c r="B461" s="42" t="s">
        <v>1145</v>
      </c>
      <c r="C461" s="130" t="s">
        <v>1100</v>
      </c>
      <c r="D461" s="43" t="s">
        <v>1146</v>
      </c>
      <c r="E461" s="44">
        <f>'[1]JT4,0 AlMgSi'!I4</f>
        <v>1195</v>
      </c>
      <c r="F461" s="45">
        <f t="shared" si="10"/>
        <v>1445.95</v>
      </c>
      <c r="G461" s="46" t="s">
        <v>24</v>
      </c>
      <c r="H461" s="47">
        <v>1</v>
      </c>
      <c r="I461" s="48">
        <v>8595614744058</v>
      </c>
      <c r="J461" s="49"/>
    </row>
    <row r="462" spans="1:10">
      <c r="A462" s="41" t="s">
        <v>1147</v>
      </c>
      <c r="B462" s="42" t="s">
        <v>1145</v>
      </c>
      <c r="C462" s="130" t="s">
        <v>1100</v>
      </c>
      <c r="D462" s="43" t="s">
        <v>1148</v>
      </c>
      <c r="E462" s="44">
        <f>'[1]JT5,0 AlMgSi'!I4</f>
        <v>1495</v>
      </c>
      <c r="F462" s="45">
        <f t="shared" si="10"/>
        <v>1808.95</v>
      </c>
      <c r="G462" s="46" t="s">
        <v>24</v>
      </c>
      <c r="H462" s="47">
        <v>1</v>
      </c>
      <c r="I462" s="48">
        <v>8595614744102</v>
      </c>
      <c r="J462" s="49"/>
    </row>
    <row r="463" spans="1:10">
      <c r="A463" s="41" t="s">
        <v>1149</v>
      </c>
      <c r="B463" s="42" t="s">
        <v>1145</v>
      </c>
      <c r="C463" s="130" t="s">
        <v>1100</v>
      </c>
      <c r="D463" s="43" t="s">
        <v>1150</v>
      </c>
      <c r="E463" s="44">
        <f>'[1]JT5,5 AlMgSi'!I4</f>
        <v>1595</v>
      </c>
      <c r="F463" s="45">
        <f t="shared" si="10"/>
        <v>1929.95</v>
      </c>
      <c r="G463" s="46" t="s">
        <v>24</v>
      </c>
      <c r="H463" s="47">
        <v>1</v>
      </c>
      <c r="I463" s="48">
        <v>8595614744157</v>
      </c>
      <c r="J463" s="49"/>
    </row>
    <row r="464" spans="1:10">
      <c r="A464" s="41" t="s">
        <v>1151</v>
      </c>
      <c r="B464" s="42" t="s">
        <v>1145</v>
      </c>
      <c r="C464" s="130" t="s">
        <v>1100</v>
      </c>
      <c r="D464" s="43" t="s">
        <v>1152</v>
      </c>
      <c r="E464" s="44">
        <f>'[1]JT6,0 AlMgSi '!I4</f>
        <v>1675</v>
      </c>
      <c r="F464" s="45">
        <f t="shared" si="10"/>
        <v>2026.75</v>
      </c>
      <c r="G464" s="46" t="s">
        <v>24</v>
      </c>
      <c r="H464" s="47">
        <v>1</v>
      </c>
      <c r="I464" s="48">
        <v>8595614744201</v>
      </c>
      <c r="J464" s="49"/>
    </row>
    <row r="465" spans="1:10">
      <c r="A465" s="41" t="s">
        <v>1153</v>
      </c>
      <c r="B465" s="42" t="s">
        <v>1154</v>
      </c>
      <c r="C465" s="130" t="s">
        <v>1100</v>
      </c>
      <c r="D465" s="43" t="s">
        <v>1155</v>
      </c>
      <c r="E465" s="44">
        <f>'[1]JR1,5 18-10 AlMgSi'!I4</f>
        <v>194</v>
      </c>
      <c r="F465" s="45">
        <f t="shared" si="10"/>
        <v>234.74</v>
      </c>
      <c r="G465" s="46" t="s">
        <v>24</v>
      </c>
      <c r="H465" s="47">
        <v>1</v>
      </c>
      <c r="I465" s="48">
        <v>8595614744256</v>
      </c>
      <c r="J465" s="49"/>
    </row>
    <row r="466" spans="1:10">
      <c r="A466" s="41" t="s">
        <v>1156</v>
      </c>
      <c r="B466" s="42" t="s">
        <v>1154</v>
      </c>
      <c r="C466" s="130" t="s">
        <v>1100</v>
      </c>
      <c r="D466" s="43" t="s">
        <v>1157</v>
      </c>
      <c r="E466" s="44">
        <f>'[1]JR2,0 18-10 AlMgSi'!I4</f>
        <v>265</v>
      </c>
      <c r="F466" s="45">
        <f t="shared" si="10"/>
        <v>320.64999999999998</v>
      </c>
      <c r="G466" s="46" t="s">
        <v>24</v>
      </c>
      <c r="H466" s="47">
        <v>1</v>
      </c>
      <c r="I466" s="48">
        <v>8595614744300</v>
      </c>
      <c r="J466" s="49"/>
    </row>
    <row r="467" spans="1:10">
      <c r="A467" s="41" t="s">
        <v>1158</v>
      </c>
      <c r="B467" s="42" t="s">
        <v>1154</v>
      </c>
      <c r="C467" s="130" t="s">
        <v>1100</v>
      </c>
      <c r="D467" s="43" t="s">
        <v>1159</v>
      </c>
      <c r="E467" s="44">
        <f>'[1]JR2,5 18-10 AlMgSi'!I4</f>
        <v>336</v>
      </c>
      <c r="F467" s="45">
        <f t="shared" si="10"/>
        <v>406.56</v>
      </c>
      <c r="G467" s="46" t="s">
        <v>24</v>
      </c>
      <c r="H467" s="47">
        <v>1</v>
      </c>
      <c r="I467" s="48">
        <v>8595614744355</v>
      </c>
      <c r="J467" s="49"/>
    </row>
    <row r="468" spans="1:10">
      <c r="A468" s="41" t="s">
        <v>1160</v>
      </c>
      <c r="B468" s="42" t="s">
        <v>1154</v>
      </c>
      <c r="C468" s="130" t="s">
        <v>1100</v>
      </c>
      <c r="D468" s="43" t="s">
        <v>1161</v>
      </c>
      <c r="E468" s="44">
        <f>'[1]JR3,0 18-10 AlMgSi'!I4</f>
        <v>407</v>
      </c>
      <c r="F468" s="45">
        <f t="shared" si="10"/>
        <v>492.47</v>
      </c>
      <c r="G468" s="46" t="s">
        <v>24</v>
      </c>
      <c r="H468" s="47">
        <v>1</v>
      </c>
      <c r="I468" s="48">
        <v>8595614744409</v>
      </c>
      <c r="J468" s="49"/>
    </row>
    <row r="469" spans="1:10">
      <c r="A469" s="41" t="s">
        <v>1162</v>
      </c>
      <c r="B469" s="42" t="s">
        <v>1154</v>
      </c>
      <c r="C469" s="130" t="s">
        <v>1100</v>
      </c>
      <c r="D469" s="43" t="s">
        <v>1163</v>
      </c>
      <c r="E469" s="44">
        <f>'[1]JR4,0 18-10 AlMgSi'!I4</f>
        <v>560</v>
      </c>
      <c r="F469" s="45">
        <f t="shared" si="10"/>
        <v>677.6</v>
      </c>
      <c r="G469" s="46" t="s">
        <v>24</v>
      </c>
      <c r="H469" s="47">
        <v>1</v>
      </c>
      <c r="I469" s="48">
        <v>8595614744508</v>
      </c>
      <c r="J469" s="49"/>
    </row>
    <row r="470" spans="1:10">
      <c r="A470" s="41" t="s">
        <v>1164</v>
      </c>
      <c r="B470" s="42" t="s">
        <v>1165</v>
      </c>
      <c r="C470" s="130" t="s">
        <v>1100</v>
      </c>
      <c r="D470" s="43" t="s">
        <v>1166</v>
      </c>
      <c r="E470" s="44">
        <f>'[1]JR1,5 18-10t AlMgSi'!I4</f>
        <v>194</v>
      </c>
      <c r="F470" s="45">
        <f t="shared" si="10"/>
        <v>234.74</v>
      </c>
      <c r="G470" s="46" t="s">
        <v>24</v>
      </c>
      <c r="H470" s="47">
        <v>1</v>
      </c>
      <c r="I470" s="48">
        <v>8595614744607</v>
      </c>
      <c r="J470" s="49"/>
    </row>
    <row r="471" spans="1:10">
      <c r="A471" s="41" t="s">
        <v>1167</v>
      </c>
      <c r="B471" s="42" t="s">
        <v>1165</v>
      </c>
      <c r="C471" s="130" t="s">
        <v>1100</v>
      </c>
      <c r="D471" s="43" t="s">
        <v>1168</v>
      </c>
      <c r="E471" s="44">
        <f>'[1]JR2,0 18-10t AlMgSi'!I4</f>
        <v>265</v>
      </c>
      <c r="F471" s="45">
        <f t="shared" si="10"/>
        <v>320.64999999999998</v>
      </c>
      <c r="G471" s="46" t="s">
        <v>24</v>
      </c>
      <c r="H471" s="47">
        <v>1</v>
      </c>
      <c r="I471" s="48">
        <v>8595614744652</v>
      </c>
      <c r="J471" s="49"/>
    </row>
    <row r="472" spans="1:10">
      <c r="A472" s="41" t="s">
        <v>1169</v>
      </c>
      <c r="B472" s="42" t="s">
        <v>1165</v>
      </c>
      <c r="C472" s="130" t="s">
        <v>1100</v>
      </c>
      <c r="D472" s="43" t="s">
        <v>1170</v>
      </c>
      <c r="E472" s="44">
        <f>'[1]JR2,5 18-10t AlMgSi'!I4</f>
        <v>336</v>
      </c>
      <c r="F472" s="45">
        <f t="shared" si="10"/>
        <v>406.56</v>
      </c>
      <c r="G472" s="46" t="s">
        <v>24</v>
      </c>
      <c r="H472" s="47">
        <v>1</v>
      </c>
      <c r="I472" s="48">
        <v>8595614744706</v>
      </c>
      <c r="J472" s="49"/>
    </row>
    <row r="473" spans="1:10">
      <c r="A473" s="41" t="s">
        <v>1171</v>
      </c>
      <c r="B473" s="42" t="s">
        <v>1165</v>
      </c>
      <c r="C473" s="130" t="s">
        <v>1100</v>
      </c>
      <c r="D473" s="43" t="s">
        <v>1172</v>
      </c>
      <c r="E473" s="44">
        <f>'[1]JR3,0 18-10t AlMgSi'!I4</f>
        <v>407</v>
      </c>
      <c r="F473" s="45">
        <f t="shared" si="10"/>
        <v>492.47</v>
      </c>
      <c r="G473" s="46" t="s">
        <v>24</v>
      </c>
      <c r="H473" s="47">
        <v>1</v>
      </c>
      <c r="I473" s="48">
        <v>8595614744751</v>
      </c>
      <c r="J473" s="49"/>
    </row>
    <row r="474" spans="1:10">
      <c r="A474" s="41" t="s">
        <v>1173</v>
      </c>
      <c r="B474" s="42" t="s">
        <v>1165</v>
      </c>
      <c r="C474" s="130" t="s">
        <v>1100</v>
      </c>
      <c r="D474" s="43" t="s">
        <v>1174</v>
      </c>
      <c r="E474" s="44">
        <f>'[1]JR4,0 18-10t AlMgSi'!I4</f>
        <v>560</v>
      </c>
      <c r="F474" s="45">
        <f t="shared" si="10"/>
        <v>677.6</v>
      </c>
      <c r="G474" s="46" t="s">
        <v>24</v>
      </c>
      <c r="H474" s="47">
        <v>1</v>
      </c>
      <c r="I474" s="48">
        <v>8595614744850</v>
      </c>
      <c r="J474" s="49"/>
    </row>
    <row r="475" spans="1:10">
      <c r="A475" s="41" t="s">
        <v>1175</v>
      </c>
      <c r="B475" s="42" t="s">
        <v>1176</v>
      </c>
      <c r="C475" s="130" t="s">
        <v>1100</v>
      </c>
      <c r="D475" s="43" t="s">
        <v>1177</v>
      </c>
      <c r="E475" s="44">
        <f>[1]Zboží!F29</f>
        <v>98</v>
      </c>
      <c r="F475" s="45">
        <f t="shared" si="10"/>
        <v>118.58</v>
      </c>
      <c r="G475" s="46" t="s">
        <v>562</v>
      </c>
      <c r="H475" s="131" t="s">
        <v>1178</v>
      </c>
      <c r="I475" s="48">
        <v>8595614771351</v>
      </c>
      <c r="J475" s="49" t="s">
        <v>1179</v>
      </c>
    </row>
    <row r="476" spans="1:10">
      <c r="A476" s="41" t="s">
        <v>1180</v>
      </c>
      <c r="B476" s="42" t="s">
        <v>1181</v>
      </c>
      <c r="C476" s="130" t="s">
        <v>1100</v>
      </c>
      <c r="D476" s="43" t="s">
        <v>1182</v>
      </c>
      <c r="E476" s="44">
        <f>[1]Zboží!F28</f>
        <v>98</v>
      </c>
      <c r="F476" s="45">
        <f t="shared" si="10"/>
        <v>118.58</v>
      </c>
      <c r="G476" s="46" t="s">
        <v>562</v>
      </c>
      <c r="H476" s="131" t="s">
        <v>1178</v>
      </c>
      <c r="I476" s="48">
        <v>8595614771306</v>
      </c>
      <c r="J476" s="49" t="s">
        <v>1183</v>
      </c>
    </row>
    <row r="477" spans="1:10">
      <c r="A477" s="41" t="s">
        <v>1184</v>
      </c>
      <c r="B477" s="42" t="s">
        <v>1185</v>
      </c>
      <c r="C477" s="130" t="s">
        <v>1186</v>
      </c>
      <c r="D477" s="132" t="s">
        <v>1187</v>
      </c>
      <c r="E477" s="44">
        <f>[1]Zboží!E30</f>
        <v>189</v>
      </c>
      <c r="F477" s="45">
        <f t="shared" si="10"/>
        <v>228.69</v>
      </c>
      <c r="G477" s="46" t="s">
        <v>562</v>
      </c>
      <c r="H477" s="47">
        <v>20</v>
      </c>
      <c r="I477" s="48">
        <v>8595614771405</v>
      </c>
      <c r="J477" s="49" t="s">
        <v>1188</v>
      </c>
    </row>
    <row r="478" spans="1:10">
      <c r="A478" s="96" t="s">
        <v>1189</v>
      </c>
      <c r="B478" s="133" t="s">
        <v>1190</v>
      </c>
      <c r="C478" s="97" t="s">
        <v>22</v>
      </c>
      <c r="D478" s="99" t="s">
        <v>1191</v>
      </c>
      <c r="E478" s="100">
        <f>[1]DOHS!I4</f>
        <v>50</v>
      </c>
      <c r="F478" s="101">
        <f t="shared" si="10"/>
        <v>60.5</v>
      </c>
      <c r="G478" s="102" t="s">
        <v>24</v>
      </c>
      <c r="H478" s="103">
        <v>1</v>
      </c>
      <c r="I478" s="104">
        <v>8595614750011</v>
      </c>
      <c r="J478" s="105"/>
    </row>
    <row r="479" spans="1:10">
      <c r="A479" s="96" t="s">
        <v>1192</v>
      </c>
      <c r="B479" s="133" t="s">
        <v>1193</v>
      </c>
      <c r="C479" s="97" t="s">
        <v>22</v>
      </c>
      <c r="D479" s="99" t="s">
        <v>1194</v>
      </c>
      <c r="E479" s="100">
        <f>[1]DOHSK!I4</f>
        <v>66</v>
      </c>
      <c r="F479" s="101">
        <f t="shared" si="10"/>
        <v>79.86</v>
      </c>
      <c r="G479" s="102" t="s">
        <v>24</v>
      </c>
      <c r="H479" s="103">
        <v>1</v>
      </c>
      <c r="I479" s="104">
        <v>8595614750059</v>
      </c>
      <c r="J479" s="105"/>
    </row>
    <row r="480" spans="1:10">
      <c r="A480" s="96" t="s">
        <v>1195</v>
      </c>
      <c r="B480" s="133" t="s">
        <v>1196</v>
      </c>
      <c r="C480" s="97" t="s">
        <v>22</v>
      </c>
      <c r="D480" s="99" t="s">
        <v>1197</v>
      </c>
      <c r="E480" s="100">
        <f>[1]DOHL!I4</f>
        <v>32</v>
      </c>
      <c r="F480" s="101">
        <f t="shared" si="10"/>
        <v>38.72</v>
      </c>
      <c r="G480" s="102" t="s">
        <v>24</v>
      </c>
      <c r="H480" s="103">
        <v>1</v>
      </c>
      <c r="I480" s="104">
        <v>8595614750103</v>
      </c>
      <c r="J480" s="105"/>
    </row>
    <row r="481" spans="1:10">
      <c r="A481" s="96" t="s">
        <v>1198</v>
      </c>
      <c r="B481" s="133" t="s">
        <v>1199</v>
      </c>
      <c r="C481" s="97" t="s">
        <v>22</v>
      </c>
      <c r="D481" s="99" t="s">
        <v>1200</v>
      </c>
      <c r="E481" s="100">
        <f>[1]DOHLK!I4</f>
        <v>50</v>
      </c>
      <c r="F481" s="101">
        <f t="shared" si="10"/>
        <v>60.5</v>
      </c>
      <c r="G481" s="102" t="s">
        <v>24</v>
      </c>
      <c r="H481" s="103">
        <v>1</v>
      </c>
      <c r="I481" s="104">
        <v>8595614750158</v>
      </c>
      <c r="J481" s="105"/>
    </row>
    <row r="482" spans="1:10">
      <c r="A482" s="96" t="s">
        <v>1201</v>
      </c>
      <c r="B482" s="133" t="s">
        <v>1202</v>
      </c>
      <c r="C482" s="97" t="s">
        <v>22</v>
      </c>
      <c r="D482" s="99" t="s">
        <v>1203</v>
      </c>
      <c r="E482" s="100">
        <f>[1]DOHR!I4</f>
        <v>53</v>
      </c>
      <c r="F482" s="101">
        <f t="shared" si="10"/>
        <v>64.13</v>
      </c>
      <c r="G482" s="102" t="s">
        <v>24</v>
      </c>
      <c r="H482" s="103">
        <v>1</v>
      </c>
      <c r="I482" s="104">
        <v>8595614750202</v>
      </c>
      <c r="J482" s="105"/>
    </row>
    <row r="483" spans="1:10">
      <c r="A483" s="96" t="s">
        <v>1204</v>
      </c>
      <c r="B483" s="133" t="s">
        <v>1205</v>
      </c>
      <c r="C483" s="97" t="s">
        <v>22</v>
      </c>
      <c r="D483" s="99" t="s">
        <v>1206</v>
      </c>
      <c r="E483" s="100">
        <f>[1]DOHRK!I4</f>
        <v>68</v>
      </c>
      <c r="F483" s="101">
        <f t="shared" si="10"/>
        <v>82.28</v>
      </c>
      <c r="G483" s="102" t="s">
        <v>24</v>
      </c>
      <c r="H483" s="103">
        <v>1</v>
      </c>
      <c r="I483" s="104">
        <v>8595614750257</v>
      </c>
      <c r="J483" s="105"/>
    </row>
    <row r="484" spans="1:10">
      <c r="A484" s="96" t="s">
        <v>1207</v>
      </c>
      <c r="B484" s="133" t="s">
        <v>1208</v>
      </c>
      <c r="C484" s="97" t="s">
        <v>22</v>
      </c>
      <c r="D484" s="99" t="s">
        <v>1209</v>
      </c>
      <c r="E484" s="100">
        <f>[1]DOHU!I4</f>
        <v>35</v>
      </c>
      <c r="F484" s="101">
        <f t="shared" si="10"/>
        <v>42.35</v>
      </c>
      <c r="G484" s="102" t="s">
        <v>24</v>
      </c>
      <c r="H484" s="103">
        <v>1</v>
      </c>
      <c r="I484" s="104">
        <v>8595614750301</v>
      </c>
      <c r="J484" s="105"/>
    </row>
    <row r="485" spans="1:10">
      <c r="A485" s="96" t="s">
        <v>1210</v>
      </c>
      <c r="B485" s="133" t="s">
        <v>1211</v>
      </c>
      <c r="C485" s="97" t="s">
        <v>22</v>
      </c>
      <c r="D485" s="99" t="s">
        <v>1212</v>
      </c>
      <c r="E485" s="100">
        <f>[1]DOHUK!I4</f>
        <v>50</v>
      </c>
      <c r="F485" s="101">
        <f t="shared" si="10"/>
        <v>60.5</v>
      </c>
      <c r="G485" s="102" t="s">
        <v>24</v>
      </c>
      <c r="H485" s="103">
        <v>1</v>
      </c>
      <c r="I485" s="104">
        <v>8595614750356</v>
      </c>
      <c r="J485" s="105"/>
    </row>
    <row r="486" spans="1:10">
      <c r="A486" s="96" t="s">
        <v>1213</v>
      </c>
      <c r="B486" s="133" t="s">
        <v>1214</v>
      </c>
      <c r="C486" s="97" t="s">
        <v>22</v>
      </c>
      <c r="D486" s="99" t="s">
        <v>1215</v>
      </c>
      <c r="E486" s="100">
        <f>[1]DOHJK!I4</f>
        <v>51</v>
      </c>
      <c r="F486" s="101">
        <f t="shared" si="10"/>
        <v>61.71</v>
      </c>
      <c r="G486" s="102" t="s">
        <v>24</v>
      </c>
      <c r="H486" s="103">
        <v>1</v>
      </c>
      <c r="I486" s="104">
        <v>8595614750400</v>
      </c>
      <c r="J486" s="105"/>
    </row>
    <row r="487" spans="1:10">
      <c r="A487" s="96" t="s">
        <v>1216</v>
      </c>
      <c r="B487" s="133" t="s">
        <v>1217</v>
      </c>
      <c r="C487" s="97" t="s">
        <v>22</v>
      </c>
      <c r="D487" s="99" t="s">
        <v>1218</v>
      </c>
      <c r="E487" s="100">
        <f>[1]DOHT!I4</f>
        <v>40</v>
      </c>
      <c r="F487" s="101">
        <f t="shared" si="10"/>
        <v>48.4</v>
      </c>
      <c r="G487" s="102" t="s">
        <v>24</v>
      </c>
      <c r="H487" s="103">
        <v>1</v>
      </c>
      <c r="I487" s="104">
        <v>8595614750455</v>
      </c>
      <c r="J487" s="105"/>
    </row>
    <row r="488" spans="1:10">
      <c r="A488" s="96" t="s">
        <v>1219</v>
      </c>
      <c r="B488" s="133" t="s">
        <v>1220</v>
      </c>
      <c r="C488" s="97" t="s">
        <v>22</v>
      </c>
      <c r="D488" s="99" t="s">
        <v>1221</v>
      </c>
      <c r="E488" s="100">
        <f>[1]DOHTK!I4</f>
        <v>58</v>
      </c>
      <c r="F488" s="101">
        <f t="shared" si="10"/>
        <v>70.180000000000007</v>
      </c>
      <c r="G488" s="102" t="s">
        <v>24</v>
      </c>
      <c r="H488" s="103">
        <v>1</v>
      </c>
      <c r="I488" s="104">
        <v>8595614750509</v>
      </c>
      <c r="J488" s="105"/>
    </row>
    <row r="489" spans="1:10">
      <c r="A489" s="96" t="s">
        <v>1222</v>
      </c>
      <c r="B489" s="133" t="s">
        <v>1223</v>
      </c>
      <c r="C489" s="97" t="s">
        <v>22</v>
      </c>
      <c r="D489" s="99" t="s">
        <v>1224</v>
      </c>
      <c r="E489" s="100">
        <f>'[1]DOHT 1'!I4</f>
        <v>58</v>
      </c>
      <c r="F489" s="101">
        <f t="shared" si="10"/>
        <v>70.180000000000007</v>
      </c>
      <c r="G489" s="102" t="s">
        <v>24</v>
      </c>
      <c r="H489" s="103">
        <v>1</v>
      </c>
      <c r="I489" s="104">
        <v>8595614750554</v>
      </c>
      <c r="J489" s="105" t="s">
        <v>123</v>
      </c>
    </row>
    <row r="490" spans="1:10">
      <c r="A490" s="96" t="s">
        <v>1225</v>
      </c>
      <c r="B490" s="133" t="s">
        <v>1226</v>
      </c>
      <c r="C490" s="97" t="s">
        <v>22</v>
      </c>
      <c r="D490" s="99" t="s">
        <v>1227</v>
      </c>
      <c r="E490" s="100">
        <f>'[1]DOHT 2'!I4</f>
        <v>59</v>
      </c>
      <c r="F490" s="101">
        <f t="shared" si="10"/>
        <v>71.39</v>
      </c>
      <c r="G490" s="102" t="s">
        <v>24</v>
      </c>
      <c r="H490" s="103">
        <v>1</v>
      </c>
      <c r="I490" s="104">
        <v>8595614750608</v>
      </c>
      <c r="J490" s="105" t="s">
        <v>127</v>
      </c>
    </row>
    <row r="491" spans="1:10">
      <c r="A491" s="96" t="s">
        <v>1228</v>
      </c>
      <c r="B491" s="133" t="s">
        <v>1229</v>
      </c>
      <c r="C491" s="97" t="s">
        <v>22</v>
      </c>
      <c r="D491" s="99" t="s">
        <v>1230</v>
      </c>
      <c r="E491" s="100">
        <f>'[1]DOHT 3'!I4</f>
        <v>60</v>
      </c>
      <c r="F491" s="101">
        <f t="shared" si="10"/>
        <v>72.599999999999994</v>
      </c>
      <c r="G491" s="102" t="s">
        <v>24</v>
      </c>
      <c r="H491" s="103">
        <v>1</v>
      </c>
      <c r="I491" s="104">
        <v>8595614750653</v>
      </c>
      <c r="J491" s="105" t="s">
        <v>131</v>
      </c>
    </row>
    <row r="492" spans="1:10">
      <c r="A492" s="96" t="s">
        <v>1231</v>
      </c>
      <c r="B492" s="133" t="s">
        <v>1232</v>
      </c>
      <c r="C492" s="97" t="s">
        <v>22</v>
      </c>
      <c r="D492" s="99" t="s">
        <v>1233</v>
      </c>
      <c r="E492" s="100">
        <f>'[1]DOHT 4'!I4</f>
        <v>61</v>
      </c>
      <c r="F492" s="101">
        <f t="shared" si="10"/>
        <v>73.81</v>
      </c>
      <c r="G492" s="102" t="s">
        <v>24</v>
      </c>
      <c r="H492" s="103">
        <v>1</v>
      </c>
      <c r="I492" s="104">
        <v>8595614750707</v>
      </c>
      <c r="J492" s="105" t="s">
        <v>135</v>
      </c>
    </row>
    <row r="493" spans="1:10">
      <c r="A493" s="96" t="s">
        <v>1234</v>
      </c>
      <c r="B493" s="133" t="s">
        <v>1235</v>
      </c>
      <c r="C493" s="97" t="s">
        <v>22</v>
      </c>
      <c r="D493" s="99" t="s">
        <v>1236</v>
      </c>
      <c r="E493" s="100">
        <f>'[1]DOHT 5'!I4</f>
        <v>62</v>
      </c>
      <c r="F493" s="101">
        <f t="shared" si="10"/>
        <v>75.02</v>
      </c>
      <c r="G493" s="102" t="s">
        <v>24</v>
      </c>
      <c r="H493" s="103">
        <v>1</v>
      </c>
      <c r="I493" s="104">
        <v>8595614750752</v>
      </c>
      <c r="J493" s="105" t="s">
        <v>139</v>
      </c>
    </row>
    <row r="494" spans="1:10">
      <c r="A494" s="96" t="s">
        <v>1237</v>
      </c>
      <c r="B494" s="133" t="s">
        <v>1238</v>
      </c>
      <c r="C494" s="97" t="s">
        <v>22</v>
      </c>
      <c r="D494" s="99" t="s">
        <v>1239</v>
      </c>
      <c r="E494" s="100">
        <f>'[1]DOHT 6'!I4</f>
        <v>63</v>
      </c>
      <c r="F494" s="101">
        <f t="shared" si="10"/>
        <v>76.23</v>
      </c>
      <c r="G494" s="102" t="s">
        <v>24</v>
      </c>
      <c r="H494" s="103">
        <v>1</v>
      </c>
      <c r="I494" s="104">
        <v>8595614750806</v>
      </c>
      <c r="J494" s="105" t="s">
        <v>143</v>
      </c>
    </row>
    <row r="495" spans="1:10">
      <c r="A495" s="96" t="s">
        <v>1240</v>
      </c>
      <c r="B495" s="133" t="s">
        <v>1241</v>
      </c>
      <c r="C495" s="97" t="s">
        <v>22</v>
      </c>
      <c r="D495" s="99" t="s">
        <v>1242</v>
      </c>
      <c r="E495" s="100">
        <f>'[1]DOHT 7'!I4</f>
        <v>64</v>
      </c>
      <c r="F495" s="101">
        <f t="shared" ref="F495:F558" si="11">ROUND(E495*$N$3,2)</f>
        <v>77.44</v>
      </c>
      <c r="G495" s="102" t="s">
        <v>24</v>
      </c>
      <c r="H495" s="103">
        <v>1</v>
      </c>
      <c r="I495" s="104">
        <v>8595614750851</v>
      </c>
      <c r="J495" s="105" t="s">
        <v>147</v>
      </c>
    </row>
    <row r="496" spans="1:10">
      <c r="A496" s="96" t="s">
        <v>1243</v>
      </c>
      <c r="B496" s="133" t="s">
        <v>1244</v>
      </c>
      <c r="C496" s="97" t="s">
        <v>22</v>
      </c>
      <c r="D496" s="99" t="s">
        <v>1245</v>
      </c>
      <c r="E496" s="100">
        <f>'[1]DOHT 8'!I4</f>
        <v>65</v>
      </c>
      <c r="F496" s="101">
        <f t="shared" si="11"/>
        <v>78.650000000000006</v>
      </c>
      <c r="G496" s="102" t="s">
        <v>24</v>
      </c>
      <c r="H496" s="103">
        <v>1</v>
      </c>
      <c r="I496" s="104">
        <v>8595614750905</v>
      </c>
      <c r="J496" s="105" t="s">
        <v>151</v>
      </c>
    </row>
    <row r="497" spans="1:10">
      <c r="A497" s="96" t="s">
        <v>1246</v>
      </c>
      <c r="B497" s="133" t="s">
        <v>1247</v>
      </c>
      <c r="C497" s="97" t="s">
        <v>22</v>
      </c>
      <c r="D497" s="99" t="s">
        <v>1248</v>
      </c>
      <c r="E497" s="100">
        <f>'[1]DOHT 9'!I4</f>
        <v>66</v>
      </c>
      <c r="F497" s="101">
        <f t="shared" si="11"/>
        <v>79.86</v>
      </c>
      <c r="G497" s="102" t="s">
        <v>24</v>
      </c>
      <c r="H497" s="103">
        <v>1</v>
      </c>
      <c r="I497" s="104">
        <v>8595614750950</v>
      </c>
      <c r="J497" s="105" t="s">
        <v>155</v>
      </c>
    </row>
    <row r="498" spans="1:10">
      <c r="A498" s="96" t="s">
        <v>1249</v>
      </c>
      <c r="B498" s="133" t="s">
        <v>1250</v>
      </c>
      <c r="C498" s="97" t="s">
        <v>22</v>
      </c>
      <c r="D498" s="99" t="s">
        <v>1251</v>
      </c>
      <c r="E498" s="100">
        <f>[1]KOH!I4</f>
        <v>51</v>
      </c>
      <c r="F498" s="101">
        <f t="shared" si="11"/>
        <v>61.71</v>
      </c>
      <c r="G498" s="102" t="s">
        <v>24</v>
      </c>
      <c r="H498" s="103">
        <v>1</v>
      </c>
      <c r="I498" s="104">
        <v>8595614751001</v>
      </c>
      <c r="J498" s="105"/>
    </row>
    <row r="499" spans="1:10">
      <c r="A499" s="96" t="s">
        <v>1252</v>
      </c>
      <c r="B499" s="133" t="s">
        <v>1253</v>
      </c>
      <c r="C499" s="97" t="s">
        <v>1254</v>
      </c>
      <c r="D499" s="99" t="s">
        <v>1255</v>
      </c>
      <c r="E499" s="100">
        <f>'[1]ITV 43'!I4</f>
        <v>130</v>
      </c>
      <c r="F499" s="101">
        <f t="shared" si="11"/>
        <v>157.30000000000001</v>
      </c>
      <c r="G499" s="102" t="s">
        <v>24</v>
      </c>
      <c r="H499" s="103">
        <v>1</v>
      </c>
      <c r="I499" s="104">
        <v>8595614751056</v>
      </c>
      <c r="J499" s="105" t="s">
        <v>1256</v>
      </c>
    </row>
    <row r="500" spans="1:10">
      <c r="A500" s="96" t="s">
        <v>1257</v>
      </c>
      <c r="B500" s="133" t="s">
        <v>1253</v>
      </c>
      <c r="C500" s="97" t="s">
        <v>1254</v>
      </c>
      <c r="D500" s="99" t="s">
        <v>1258</v>
      </c>
      <c r="E500" s="100">
        <f>'[1]ITV 68'!I4</f>
        <v>175</v>
      </c>
      <c r="F500" s="101">
        <f t="shared" si="11"/>
        <v>211.75</v>
      </c>
      <c r="G500" s="102" t="s">
        <v>24</v>
      </c>
      <c r="H500" s="103">
        <v>1</v>
      </c>
      <c r="I500" s="104">
        <v>8595614751100</v>
      </c>
      <c r="J500" s="105" t="s">
        <v>1259</v>
      </c>
    </row>
    <row r="501" spans="1:10">
      <c r="A501" s="96" t="s">
        <v>1260</v>
      </c>
      <c r="B501" s="133" t="s">
        <v>1253</v>
      </c>
      <c r="C501" s="97" t="s">
        <v>1254</v>
      </c>
      <c r="D501" s="99" t="s">
        <v>1261</v>
      </c>
      <c r="E501" s="100">
        <f>'[1]ITV 93'!I4</f>
        <v>220</v>
      </c>
      <c r="F501" s="101">
        <f t="shared" si="11"/>
        <v>266.2</v>
      </c>
      <c r="G501" s="102" t="s">
        <v>24</v>
      </c>
      <c r="H501" s="103">
        <v>1</v>
      </c>
      <c r="I501" s="104">
        <v>8595614751155</v>
      </c>
      <c r="J501" s="105" t="s">
        <v>1262</v>
      </c>
    </row>
    <row r="502" spans="1:10">
      <c r="A502" s="96" t="s">
        <v>1263</v>
      </c>
      <c r="B502" s="133" t="s">
        <v>1264</v>
      </c>
      <c r="C502" s="97" t="s">
        <v>1254</v>
      </c>
      <c r="D502" s="99" t="s">
        <v>1265</v>
      </c>
      <c r="E502" s="100">
        <f>'[1]ITJ 43'!I4</f>
        <v>136</v>
      </c>
      <c r="F502" s="101">
        <f t="shared" si="11"/>
        <v>164.56</v>
      </c>
      <c r="G502" s="102" t="s">
        <v>24</v>
      </c>
      <c r="H502" s="103">
        <v>1</v>
      </c>
      <c r="I502" s="104">
        <v>8595614751209</v>
      </c>
      <c r="J502" s="105" t="s">
        <v>1256</v>
      </c>
    </row>
    <row r="503" spans="1:10">
      <c r="A503" s="96" t="s">
        <v>1266</v>
      </c>
      <c r="B503" s="133" t="s">
        <v>1264</v>
      </c>
      <c r="C503" s="97" t="s">
        <v>1254</v>
      </c>
      <c r="D503" s="99" t="s">
        <v>1267</v>
      </c>
      <c r="E503" s="100">
        <f>'[1]ITJ 68'!I4</f>
        <v>180</v>
      </c>
      <c r="F503" s="101">
        <f t="shared" si="11"/>
        <v>217.8</v>
      </c>
      <c r="G503" s="102" t="s">
        <v>24</v>
      </c>
      <c r="H503" s="103">
        <v>1</v>
      </c>
      <c r="I503" s="104">
        <v>8595614751254</v>
      </c>
      <c r="J503" s="105" t="s">
        <v>1259</v>
      </c>
    </row>
    <row r="504" spans="1:10">
      <c r="A504" s="96" t="s">
        <v>1268</v>
      </c>
      <c r="B504" s="133" t="s">
        <v>1264</v>
      </c>
      <c r="C504" s="97" t="s">
        <v>1254</v>
      </c>
      <c r="D504" s="99" t="s">
        <v>1269</v>
      </c>
      <c r="E504" s="100">
        <f>'[1]ITJ 93'!I4</f>
        <v>225</v>
      </c>
      <c r="F504" s="101">
        <f t="shared" si="11"/>
        <v>272.25</v>
      </c>
      <c r="G504" s="102" t="s">
        <v>24</v>
      </c>
      <c r="H504" s="103">
        <v>1</v>
      </c>
      <c r="I504" s="104">
        <v>8595614751308</v>
      </c>
      <c r="J504" s="105" t="s">
        <v>1262</v>
      </c>
    </row>
    <row r="505" spans="1:10">
      <c r="A505" s="96" t="s">
        <v>1270</v>
      </c>
      <c r="B505" s="133" t="s">
        <v>1271</v>
      </c>
      <c r="C505" s="97" t="s">
        <v>1272</v>
      </c>
      <c r="D505" s="99" t="s">
        <v>1273</v>
      </c>
      <c r="E505" s="100">
        <f>[1]IT!I4</f>
        <v>166</v>
      </c>
      <c r="F505" s="101">
        <f t="shared" si="11"/>
        <v>200.86</v>
      </c>
      <c r="G505" s="102" t="s">
        <v>24</v>
      </c>
      <c r="H505" s="103">
        <v>1</v>
      </c>
      <c r="I505" s="104">
        <v>8595614751650</v>
      </c>
      <c r="J505" s="105"/>
    </row>
    <row r="506" spans="1:10">
      <c r="A506" s="96" t="s">
        <v>1274</v>
      </c>
      <c r="B506" s="133" t="s">
        <v>1253</v>
      </c>
      <c r="C506" s="97" t="s">
        <v>1254</v>
      </c>
      <c r="D506" s="99" t="s">
        <v>1275</v>
      </c>
      <c r="E506" s="100">
        <f>[1]ITVc43!I4</f>
        <v>140</v>
      </c>
      <c r="F506" s="101">
        <f t="shared" si="11"/>
        <v>169.4</v>
      </c>
      <c r="G506" s="102" t="s">
        <v>24</v>
      </c>
      <c r="H506" s="103">
        <v>1</v>
      </c>
      <c r="I506" s="104">
        <v>8595614751353</v>
      </c>
      <c r="J506" s="105" t="s">
        <v>1256</v>
      </c>
    </row>
    <row r="507" spans="1:10">
      <c r="A507" s="96" t="s">
        <v>1276</v>
      </c>
      <c r="B507" s="133" t="s">
        <v>1253</v>
      </c>
      <c r="C507" s="97" t="s">
        <v>1254</v>
      </c>
      <c r="D507" s="99" t="s">
        <v>1277</v>
      </c>
      <c r="E507" s="100">
        <f>[1]ITVc68!I4</f>
        <v>180</v>
      </c>
      <c r="F507" s="101">
        <f t="shared" si="11"/>
        <v>217.8</v>
      </c>
      <c r="G507" s="102" t="s">
        <v>24</v>
      </c>
      <c r="H507" s="103">
        <v>1</v>
      </c>
      <c r="I507" s="104">
        <v>8595614751407</v>
      </c>
      <c r="J507" s="105" t="s">
        <v>1259</v>
      </c>
    </row>
    <row r="508" spans="1:10">
      <c r="A508" s="96" t="s">
        <v>1278</v>
      </c>
      <c r="B508" s="133" t="s">
        <v>1253</v>
      </c>
      <c r="C508" s="97" t="s">
        <v>1254</v>
      </c>
      <c r="D508" s="99" t="s">
        <v>1279</v>
      </c>
      <c r="E508" s="100">
        <f>[1]ITVc93!I4</f>
        <v>223</v>
      </c>
      <c r="F508" s="101">
        <f t="shared" si="11"/>
        <v>269.83</v>
      </c>
      <c r="G508" s="102" t="s">
        <v>24</v>
      </c>
      <c r="H508" s="103">
        <v>1</v>
      </c>
      <c r="I508" s="104">
        <v>8595614751452</v>
      </c>
      <c r="J508" s="105" t="s">
        <v>1262</v>
      </c>
    </row>
    <row r="509" spans="1:10">
      <c r="A509" s="96" t="s">
        <v>1280</v>
      </c>
      <c r="B509" s="133" t="s">
        <v>1264</v>
      </c>
      <c r="C509" s="97" t="s">
        <v>1254</v>
      </c>
      <c r="D509" s="99" t="s">
        <v>1281</v>
      </c>
      <c r="E509" s="100">
        <f>'[1]ITJc 43'!I4</f>
        <v>150</v>
      </c>
      <c r="F509" s="101">
        <f t="shared" si="11"/>
        <v>181.5</v>
      </c>
      <c r="G509" s="102" t="s">
        <v>24</v>
      </c>
      <c r="H509" s="103">
        <v>1</v>
      </c>
      <c r="I509" s="104">
        <v>8595614751506</v>
      </c>
      <c r="J509" s="105" t="s">
        <v>1256</v>
      </c>
    </row>
    <row r="510" spans="1:10">
      <c r="A510" s="96" t="s">
        <v>1282</v>
      </c>
      <c r="B510" s="133" t="s">
        <v>1264</v>
      </c>
      <c r="C510" s="97" t="s">
        <v>1254</v>
      </c>
      <c r="D510" s="99" t="s">
        <v>1283</v>
      </c>
      <c r="E510" s="100">
        <f>'[1]ITJc 68'!I4</f>
        <v>195</v>
      </c>
      <c r="F510" s="101">
        <f t="shared" si="11"/>
        <v>235.95</v>
      </c>
      <c r="G510" s="102" t="s">
        <v>24</v>
      </c>
      <c r="H510" s="103">
        <v>1</v>
      </c>
      <c r="I510" s="104">
        <v>8595614751551</v>
      </c>
      <c r="J510" s="105" t="s">
        <v>1259</v>
      </c>
    </row>
    <row r="511" spans="1:10">
      <c r="A511" s="96" t="s">
        <v>1284</v>
      </c>
      <c r="B511" s="133" t="s">
        <v>1264</v>
      </c>
      <c r="C511" s="97" t="s">
        <v>1254</v>
      </c>
      <c r="D511" s="99" t="s">
        <v>1285</v>
      </c>
      <c r="E511" s="100">
        <f>'[1]ITJc 93'!I4</f>
        <v>228</v>
      </c>
      <c r="F511" s="101">
        <f t="shared" si="11"/>
        <v>275.88</v>
      </c>
      <c r="G511" s="102" t="s">
        <v>24</v>
      </c>
      <c r="H511" s="103">
        <v>1</v>
      </c>
      <c r="I511" s="104">
        <v>8595614751605</v>
      </c>
      <c r="J511" s="105" t="s">
        <v>1262</v>
      </c>
    </row>
    <row r="512" spans="1:10">
      <c r="A512" s="122" t="s">
        <v>1286</v>
      </c>
      <c r="B512" s="123" t="s">
        <v>228</v>
      </c>
      <c r="C512" s="134" t="s">
        <v>317</v>
      </c>
      <c r="D512" s="125" t="s">
        <v>1287</v>
      </c>
      <c r="E512" s="145">
        <f>[1]Zboží!E52</f>
        <v>15</v>
      </c>
      <c r="F512" s="126">
        <f t="shared" si="11"/>
        <v>18.149999999999999</v>
      </c>
      <c r="G512" s="127" t="s">
        <v>24</v>
      </c>
      <c r="H512" s="128">
        <v>50</v>
      </c>
      <c r="I512" s="121">
        <v>4012195404903</v>
      </c>
      <c r="J512" s="135"/>
    </row>
    <row r="513" spans="1:10">
      <c r="A513" s="122" t="s">
        <v>1288</v>
      </c>
      <c r="B513" s="123" t="s">
        <v>228</v>
      </c>
      <c r="C513" s="134" t="s">
        <v>317</v>
      </c>
      <c r="D513" s="125" t="s">
        <v>1289</v>
      </c>
      <c r="E513" s="145">
        <f>[1]Zboží!E53</f>
        <v>16</v>
      </c>
      <c r="F513" s="126">
        <f t="shared" si="11"/>
        <v>19.36</v>
      </c>
      <c r="G513" s="127" t="s">
        <v>24</v>
      </c>
      <c r="H513" s="128">
        <v>50</v>
      </c>
      <c r="I513" s="121">
        <v>4012195404965</v>
      </c>
      <c r="J513" s="135"/>
    </row>
    <row r="514" spans="1:10">
      <c r="A514" s="122" t="s">
        <v>1290</v>
      </c>
      <c r="B514" s="123" t="s">
        <v>228</v>
      </c>
      <c r="C514" s="134" t="s">
        <v>317</v>
      </c>
      <c r="D514" s="125" t="s">
        <v>1291</v>
      </c>
      <c r="E514" s="145">
        <f>[1]Zboží!E54</f>
        <v>26</v>
      </c>
      <c r="F514" s="126">
        <f t="shared" si="11"/>
        <v>31.46</v>
      </c>
      <c r="G514" s="127" t="s">
        <v>24</v>
      </c>
      <c r="H514" s="128">
        <v>50</v>
      </c>
      <c r="I514" s="121">
        <v>4012195405023</v>
      </c>
      <c r="J514" s="135"/>
    </row>
    <row r="515" spans="1:10">
      <c r="A515" s="122" t="s">
        <v>1292</v>
      </c>
      <c r="B515" s="123" t="s">
        <v>228</v>
      </c>
      <c r="C515" s="134" t="s">
        <v>1293</v>
      </c>
      <c r="D515" s="125" t="s">
        <v>1294</v>
      </c>
      <c r="E515" s="145">
        <f>[1]Zboží!E55</f>
        <v>18</v>
      </c>
      <c r="F515" s="126">
        <f t="shared" si="11"/>
        <v>21.78</v>
      </c>
      <c r="G515" s="127" t="s">
        <v>24</v>
      </c>
      <c r="H515" s="128">
        <v>50</v>
      </c>
      <c r="I515" s="121">
        <v>4012195905004</v>
      </c>
      <c r="J515" s="135" t="s">
        <v>1295</v>
      </c>
    </row>
    <row r="516" spans="1:10">
      <c r="A516" s="122" t="s">
        <v>1296</v>
      </c>
      <c r="B516" s="123" t="s">
        <v>228</v>
      </c>
      <c r="C516" s="134" t="s">
        <v>1293</v>
      </c>
      <c r="D516" s="125" t="s">
        <v>1297</v>
      </c>
      <c r="E516" s="145">
        <f>[1]Zboží!E56</f>
        <v>19</v>
      </c>
      <c r="F516" s="126">
        <f t="shared" si="11"/>
        <v>22.99</v>
      </c>
      <c r="G516" s="127" t="s">
        <v>24</v>
      </c>
      <c r="H516" s="128">
        <v>50</v>
      </c>
      <c r="I516" s="121">
        <v>4012195905066</v>
      </c>
      <c r="J516" s="135" t="s">
        <v>1295</v>
      </c>
    </row>
    <row r="517" spans="1:10">
      <c r="A517" s="122" t="s">
        <v>1298</v>
      </c>
      <c r="B517" s="123" t="s">
        <v>228</v>
      </c>
      <c r="C517" s="134" t="s">
        <v>1293</v>
      </c>
      <c r="D517" s="125" t="s">
        <v>1299</v>
      </c>
      <c r="E517" s="145">
        <f>[1]Zboží!E57</f>
        <v>37</v>
      </c>
      <c r="F517" s="126">
        <f t="shared" si="11"/>
        <v>44.77</v>
      </c>
      <c r="G517" s="127" t="s">
        <v>24</v>
      </c>
      <c r="H517" s="128">
        <v>50</v>
      </c>
      <c r="I517" s="121">
        <v>4012195905127</v>
      </c>
      <c r="J517" s="135" t="s">
        <v>1295</v>
      </c>
    </row>
    <row r="518" spans="1:10">
      <c r="A518" s="122" t="s">
        <v>1300</v>
      </c>
      <c r="B518" s="123" t="s">
        <v>1301</v>
      </c>
      <c r="C518" s="134" t="s">
        <v>22</v>
      </c>
      <c r="D518" s="125" t="s">
        <v>1302</v>
      </c>
      <c r="E518" s="145">
        <f>[1]Zboží!E63</f>
        <v>10</v>
      </c>
      <c r="F518" s="126">
        <f t="shared" si="11"/>
        <v>12.1</v>
      </c>
      <c r="G518" s="127" t="s">
        <v>24</v>
      </c>
      <c r="H518" s="128">
        <v>25</v>
      </c>
      <c r="I518" s="121">
        <v>4012195414612</v>
      </c>
      <c r="J518" s="135"/>
    </row>
    <row r="519" spans="1:10">
      <c r="A519" s="122" t="s">
        <v>1303</v>
      </c>
      <c r="B519" s="123" t="s">
        <v>1304</v>
      </c>
      <c r="C519" s="134" t="s">
        <v>22</v>
      </c>
      <c r="D519" s="125" t="s">
        <v>1305</v>
      </c>
      <c r="E519" s="145">
        <f>[1]Zboží!E64</f>
        <v>11</v>
      </c>
      <c r="F519" s="126">
        <f t="shared" si="11"/>
        <v>13.31</v>
      </c>
      <c r="G519" s="127" t="s">
        <v>24</v>
      </c>
      <c r="H519" s="128">
        <v>25</v>
      </c>
      <c r="I519" s="121">
        <v>4012195414674</v>
      </c>
      <c r="J519" s="135"/>
    </row>
    <row r="520" spans="1:10">
      <c r="A520" s="122" t="s">
        <v>1306</v>
      </c>
      <c r="B520" s="123" t="s">
        <v>1307</v>
      </c>
      <c r="C520" s="134" t="s">
        <v>22</v>
      </c>
      <c r="D520" s="125" t="s">
        <v>1308</v>
      </c>
      <c r="E520" s="145">
        <f>[1]Zboží!E65</f>
        <v>15</v>
      </c>
      <c r="F520" s="126">
        <f t="shared" si="11"/>
        <v>18.149999999999999</v>
      </c>
      <c r="G520" s="127" t="s">
        <v>24</v>
      </c>
      <c r="H520" s="128">
        <v>10</v>
      </c>
      <c r="I520" s="121">
        <v>4012195414735</v>
      </c>
      <c r="J520" s="135"/>
    </row>
    <row r="521" spans="1:10">
      <c r="A521" s="122" t="s">
        <v>1309</v>
      </c>
      <c r="B521" s="123" t="s">
        <v>1310</v>
      </c>
      <c r="C521" s="134" t="s">
        <v>22</v>
      </c>
      <c r="D521" s="125" t="s">
        <v>1311</v>
      </c>
      <c r="E521" s="145">
        <f>[1]Zboží!E66</f>
        <v>23</v>
      </c>
      <c r="F521" s="126">
        <f t="shared" si="11"/>
        <v>27.83</v>
      </c>
      <c r="G521" s="127" t="s">
        <v>24</v>
      </c>
      <c r="H521" s="128">
        <v>10</v>
      </c>
      <c r="I521" s="121">
        <v>4012195414797</v>
      </c>
      <c r="J521" s="135"/>
    </row>
    <row r="522" spans="1:10">
      <c r="A522" s="122" t="s">
        <v>1312</v>
      </c>
      <c r="B522" s="123" t="s">
        <v>1313</v>
      </c>
      <c r="C522" s="134" t="s">
        <v>22</v>
      </c>
      <c r="D522" s="125" t="s">
        <v>1314</v>
      </c>
      <c r="E522" s="145">
        <f>[1]Zboží!E59</f>
        <v>38</v>
      </c>
      <c r="F522" s="126">
        <f t="shared" si="11"/>
        <v>45.98</v>
      </c>
      <c r="G522" s="127" t="s">
        <v>24</v>
      </c>
      <c r="H522" s="128">
        <v>1</v>
      </c>
      <c r="I522" s="121">
        <v>4012195413547</v>
      </c>
      <c r="J522" s="135"/>
    </row>
    <row r="523" spans="1:10">
      <c r="A523" s="122" t="s">
        <v>1315</v>
      </c>
      <c r="B523" s="123" t="s">
        <v>1316</v>
      </c>
      <c r="C523" s="134" t="s">
        <v>22</v>
      </c>
      <c r="D523" s="125" t="s">
        <v>1317</v>
      </c>
      <c r="E523" s="145">
        <f>[1]Zboží!E60</f>
        <v>137</v>
      </c>
      <c r="F523" s="126">
        <f t="shared" si="11"/>
        <v>165.77</v>
      </c>
      <c r="G523" s="127" t="s">
        <v>24</v>
      </c>
      <c r="H523" s="128">
        <v>1</v>
      </c>
      <c r="I523" s="121">
        <v>4012195413608</v>
      </c>
      <c r="J523" s="135"/>
    </row>
    <row r="524" spans="1:10">
      <c r="A524" s="122" t="s">
        <v>1318</v>
      </c>
      <c r="B524" s="123" t="s">
        <v>1319</v>
      </c>
      <c r="C524" s="134" t="s">
        <v>22</v>
      </c>
      <c r="D524" s="125" t="s">
        <v>1320</v>
      </c>
      <c r="E524" s="145">
        <f>[1]Zboží!E61</f>
        <v>179</v>
      </c>
      <c r="F524" s="126">
        <f t="shared" si="11"/>
        <v>216.59</v>
      </c>
      <c r="G524" s="127" t="s">
        <v>24</v>
      </c>
      <c r="H524" s="128">
        <v>1</v>
      </c>
      <c r="I524" s="121">
        <v>4012195413660</v>
      </c>
      <c r="J524" s="135"/>
    </row>
    <row r="525" spans="1:10">
      <c r="A525" s="122" t="s">
        <v>1321</v>
      </c>
      <c r="B525" s="123" t="s">
        <v>1322</v>
      </c>
      <c r="C525" s="134" t="s">
        <v>22</v>
      </c>
      <c r="D525" s="125" t="s">
        <v>1323</v>
      </c>
      <c r="E525" s="145">
        <f>[1]Zboží!E62</f>
        <v>386</v>
      </c>
      <c r="F525" s="126">
        <f t="shared" si="11"/>
        <v>467.06</v>
      </c>
      <c r="G525" s="127" t="s">
        <v>24</v>
      </c>
      <c r="H525" s="128">
        <v>1</v>
      </c>
      <c r="I525" s="121">
        <v>4012195413721</v>
      </c>
      <c r="J525" s="135"/>
    </row>
    <row r="526" spans="1:10">
      <c r="A526" s="122" t="s">
        <v>1324</v>
      </c>
      <c r="B526" s="123" t="s">
        <v>1325</v>
      </c>
      <c r="C526" s="134"/>
      <c r="D526" s="125" t="s">
        <v>1326</v>
      </c>
      <c r="E526" s="145">
        <f>[1]Zboží!E58</f>
        <v>240</v>
      </c>
      <c r="F526" s="126">
        <f t="shared" si="11"/>
        <v>290.39999999999998</v>
      </c>
      <c r="G526" s="127" t="s">
        <v>24</v>
      </c>
      <c r="H526" s="128">
        <v>1</v>
      </c>
      <c r="I526" s="121">
        <v>4012195378266</v>
      </c>
      <c r="J526" s="135"/>
    </row>
    <row r="527" spans="1:10">
      <c r="A527" s="122" t="s">
        <v>1327</v>
      </c>
      <c r="B527" s="123" t="s">
        <v>1328</v>
      </c>
      <c r="C527" s="134" t="s">
        <v>22</v>
      </c>
      <c r="D527" s="125" t="s">
        <v>1329</v>
      </c>
      <c r="E527" s="145">
        <f>[1]Zboží!E51</f>
        <v>7400</v>
      </c>
      <c r="F527" s="126">
        <f t="shared" si="11"/>
        <v>8954</v>
      </c>
      <c r="G527" s="127" t="s">
        <v>24</v>
      </c>
      <c r="H527" s="128">
        <v>1</v>
      </c>
      <c r="I527" s="121">
        <v>4013364027701</v>
      </c>
      <c r="J527" s="135" t="s">
        <v>563</v>
      </c>
    </row>
    <row r="528" spans="1:10">
      <c r="A528" s="122" t="s">
        <v>1330</v>
      </c>
      <c r="B528" s="123" t="s">
        <v>1331</v>
      </c>
      <c r="C528" s="134" t="s">
        <v>22</v>
      </c>
      <c r="D528" s="125" t="s">
        <v>1332</v>
      </c>
      <c r="E528" s="145">
        <f>'[1]Rovnák 2k FeZn'!I4</f>
        <v>118</v>
      </c>
      <c r="F528" s="126">
        <f t="shared" si="11"/>
        <v>142.78</v>
      </c>
      <c r="G528" s="127" t="s">
        <v>24</v>
      </c>
      <c r="H528" s="128">
        <v>1</v>
      </c>
      <c r="I528" s="121">
        <v>8595614708258</v>
      </c>
      <c r="J528" s="135"/>
    </row>
    <row r="529" spans="1:10">
      <c r="A529" s="122" t="s">
        <v>1333</v>
      </c>
      <c r="B529" s="123" t="s">
        <v>1334</v>
      </c>
      <c r="C529" s="134" t="s">
        <v>22</v>
      </c>
      <c r="D529" s="125" t="s">
        <v>1335</v>
      </c>
      <c r="E529" s="145">
        <f>'[1]Rovnák 3k FeZn'!I4</f>
        <v>143</v>
      </c>
      <c r="F529" s="126">
        <f t="shared" si="11"/>
        <v>173.03</v>
      </c>
      <c r="G529" s="127" t="s">
        <v>24</v>
      </c>
      <c r="H529" s="128">
        <v>1</v>
      </c>
      <c r="I529" s="121">
        <v>8595614708302</v>
      </c>
      <c r="J529" s="135"/>
    </row>
    <row r="530" spans="1:10">
      <c r="A530" s="122" t="s">
        <v>1336</v>
      </c>
      <c r="B530" s="123" t="s">
        <v>1331</v>
      </c>
      <c r="C530" s="134" t="s">
        <v>1337</v>
      </c>
      <c r="D530" s="125" t="s">
        <v>1338</v>
      </c>
      <c r="E530" s="145">
        <f>'[1]Rovnák 2k Cr'!I4</f>
        <v>170</v>
      </c>
      <c r="F530" s="126">
        <f t="shared" si="11"/>
        <v>205.7</v>
      </c>
      <c r="G530" s="127" t="s">
        <v>24</v>
      </c>
      <c r="H530" s="128">
        <v>1</v>
      </c>
      <c r="I530" s="121">
        <v>8595614735100</v>
      </c>
      <c r="J530" s="135"/>
    </row>
    <row r="531" spans="1:10">
      <c r="A531" s="122" t="s">
        <v>1339</v>
      </c>
      <c r="B531" s="123" t="s">
        <v>1334</v>
      </c>
      <c r="C531" s="135" t="s">
        <v>117</v>
      </c>
      <c r="D531" s="125" t="s">
        <v>1340</v>
      </c>
      <c r="E531" s="145">
        <f>'[1]Rovnák 3k N'!I4</f>
        <v>230</v>
      </c>
      <c r="F531" s="126">
        <f t="shared" si="11"/>
        <v>278.3</v>
      </c>
      <c r="G531" s="127" t="s">
        <v>24</v>
      </c>
      <c r="H531" s="128">
        <v>1</v>
      </c>
      <c r="I531" s="121">
        <v>8595614735155</v>
      </c>
      <c r="J531" s="135"/>
    </row>
    <row r="532" spans="1:10">
      <c r="A532" s="122" t="s">
        <v>1341</v>
      </c>
      <c r="B532" s="123" t="s">
        <v>1342</v>
      </c>
      <c r="C532" s="124" t="s">
        <v>1343</v>
      </c>
      <c r="D532" s="125" t="s">
        <v>1344</v>
      </c>
      <c r="E532" s="145">
        <f>[1]Zboží!E35</f>
        <v>275</v>
      </c>
      <c r="F532" s="126">
        <f t="shared" si="11"/>
        <v>332.75</v>
      </c>
      <c r="G532" s="127" t="s">
        <v>562</v>
      </c>
      <c r="H532" s="154" t="s">
        <v>1345</v>
      </c>
      <c r="I532" s="121">
        <v>8595614771658</v>
      </c>
      <c r="J532" s="135"/>
    </row>
    <row r="533" spans="1:10">
      <c r="A533" s="122" t="s">
        <v>1346</v>
      </c>
      <c r="B533" s="123" t="s">
        <v>1347</v>
      </c>
      <c r="C533" s="134" t="s">
        <v>1337</v>
      </c>
      <c r="D533" s="125" t="s">
        <v>1348</v>
      </c>
      <c r="E533" s="145">
        <f>[1]Zboží!E36</f>
        <v>130</v>
      </c>
      <c r="F533" s="126">
        <f t="shared" si="11"/>
        <v>157.30000000000001</v>
      </c>
      <c r="G533" s="127" t="s">
        <v>24</v>
      </c>
      <c r="H533" s="128">
        <v>1</v>
      </c>
      <c r="I533" s="121">
        <v>8590804033639</v>
      </c>
      <c r="J533" s="135" t="s">
        <v>563</v>
      </c>
    </row>
    <row r="534" spans="1:10">
      <c r="A534" s="122" t="s">
        <v>1349</v>
      </c>
      <c r="B534" s="123" t="s">
        <v>1350</v>
      </c>
      <c r="C534" s="134" t="s">
        <v>1337</v>
      </c>
      <c r="D534" s="125" t="s">
        <v>1351</v>
      </c>
      <c r="E534" s="145">
        <f>[1]Zboží!E37</f>
        <v>175</v>
      </c>
      <c r="F534" s="126">
        <f t="shared" si="11"/>
        <v>211.75</v>
      </c>
      <c r="G534" s="127" t="s">
        <v>24</v>
      </c>
      <c r="H534" s="128">
        <v>1</v>
      </c>
      <c r="I534" s="121">
        <v>8595614771801</v>
      </c>
      <c r="J534" s="135" t="s">
        <v>563</v>
      </c>
    </row>
    <row r="535" spans="1:10">
      <c r="A535" s="122" t="s">
        <v>1352</v>
      </c>
      <c r="B535" s="123" t="s">
        <v>1353</v>
      </c>
      <c r="C535" s="134" t="s">
        <v>317</v>
      </c>
      <c r="D535" s="125" t="s">
        <v>1354</v>
      </c>
      <c r="E535" s="145">
        <f>[1]štítek!I4</f>
        <v>4</v>
      </c>
      <c r="F535" s="126">
        <f t="shared" si="11"/>
        <v>4.84</v>
      </c>
      <c r="G535" s="127" t="s">
        <v>24</v>
      </c>
      <c r="H535" s="128">
        <v>50</v>
      </c>
      <c r="I535" s="121">
        <v>8595614760010</v>
      </c>
      <c r="J535" s="135"/>
    </row>
    <row r="536" spans="1:10">
      <c r="A536" s="122" t="s">
        <v>1355</v>
      </c>
      <c r="B536" s="123" t="s">
        <v>1353</v>
      </c>
      <c r="C536" s="134" t="s">
        <v>317</v>
      </c>
      <c r="D536" s="125" t="s">
        <v>1356</v>
      </c>
      <c r="E536" s="145">
        <f>[1]štítek!I4</f>
        <v>4</v>
      </c>
      <c r="F536" s="126">
        <f t="shared" si="11"/>
        <v>4.84</v>
      </c>
      <c r="G536" s="127" t="s">
        <v>24</v>
      </c>
      <c r="H536" s="128">
        <v>50</v>
      </c>
      <c r="I536" s="121">
        <v>8595614760058</v>
      </c>
      <c r="J536" s="135"/>
    </row>
    <row r="537" spans="1:10">
      <c r="A537" s="122" t="s">
        <v>1357</v>
      </c>
      <c r="B537" s="123" t="s">
        <v>1353</v>
      </c>
      <c r="C537" s="134" t="s">
        <v>317</v>
      </c>
      <c r="D537" s="125" t="s">
        <v>1358</v>
      </c>
      <c r="E537" s="145">
        <f>[1]štítek!I4</f>
        <v>4</v>
      </c>
      <c r="F537" s="126">
        <f t="shared" si="11"/>
        <v>4.84</v>
      </c>
      <c r="G537" s="127" t="s">
        <v>24</v>
      </c>
      <c r="H537" s="128">
        <v>50</v>
      </c>
      <c r="I537" s="121">
        <v>8595614760102</v>
      </c>
      <c r="J537" s="135"/>
    </row>
    <row r="538" spans="1:10">
      <c r="A538" s="122" t="s">
        <v>1359</v>
      </c>
      <c r="B538" s="123" t="s">
        <v>1353</v>
      </c>
      <c r="C538" s="134" t="s">
        <v>317</v>
      </c>
      <c r="D538" s="125" t="s">
        <v>1360</v>
      </c>
      <c r="E538" s="145">
        <f>[1]štítek!I4</f>
        <v>4</v>
      </c>
      <c r="F538" s="126">
        <f t="shared" si="11"/>
        <v>4.84</v>
      </c>
      <c r="G538" s="127" t="s">
        <v>24</v>
      </c>
      <c r="H538" s="128">
        <v>50</v>
      </c>
      <c r="I538" s="121">
        <v>8595614760157</v>
      </c>
      <c r="J538" s="135"/>
    </row>
    <row r="539" spans="1:10">
      <c r="A539" s="122" t="s">
        <v>1361</v>
      </c>
      <c r="B539" s="123" t="s">
        <v>1353</v>
      </c>
      <c r="C539" s="134" t="s">
        <v>317</v>
      </c>
      <c r="D539" s="125" t="s">
        <v>1362</v>
      </c>
      <c r="E539" s="145">
        <f>[1]štítek!I4</f>
        <v>4</v>
      </c>
      <c r="F539" s="126">
        <f t="shared" si="11"/>
        <v>4.84</v>
      </c>
      <c r="G539" s="127" t="s">
        <v>24</v>
      </c>
      <c r="H539" s="128">
        <v>50</v>
      </c>
      <c r="I539" s="121">
        <v>8595614760201</v>
      </c>
      <c r="J539" s="135"/>
    </row>
    <row r="540" spans="1:10">
      <c r="A540" s="122" t="s">
        <v>1363</v>
      </c>
      <c r="B540" s="123" t="s">
        <v>1353</v>
      </c>
      <c r="C540" s="134" t="s">
        <v>317</v>
      </c>
      <c r="D540" s="125" t="s">
        <v>1364</v>
      </c>
      <c r="E540" s="145">
        <f>[1]štítek!I4</f>
        <v>4</v>
      </c>
      <c r="F540" s="126">
        <f t="shared" si="11"/>
        <v>4.84</v>
      </c>
      <c r="G540" s="127" t="s">
        <v>24</v>
      </c>
      <c r="H540" s="128">
        <v>50</v>
      </c>
      <c r="I540" s="121">
        <v>8595614760256</v>
      </c>
      <c r="J540" s="135"/>
    </row>
    <row r="541" spans="1:10">
      <c r="A541" s="122" t="s">
        <v>1365</v>
      </c>
      <c r="B541" s="123" t="s">
        <v>1353</v>
      </c>
      <c r="C541" s="134" t="s">
        <v>317</v>
      </c>
      <c r="D541" s="125" t="s">
        <v>1366</v>
      </c>
      <c r="E541" s="145">
        <f>[1]štítek!I4</f>
        <v>4</v>
      </c>
      <c r="F541" s="126">
        <f t="shared" si="11"/>
        <v>4.84</v>
      </c>
      <c r="G541" s="127" t="s">
        <v>24</v>
      </c>
      <c r="H541" s="128">
        <v>50</v>
      </c>
      <c r="I541" s="121">
        <v>8595614760300</v>
      </c>
      <c r="J541" s="135"/>
    </row>
    <row r="542" spans="1:10">
      <c r="A542" s="122" t="s">
        <v>1367</v>
      </c>
      <c r="B542" s="123" t="s">
        <v>1353</v>
      </c>
      <c r="C542" s="134" t="s">
        <v>317</v>
      </c>
      <c r="D542" s="125" t="s">
        <v>1368</v>
      </c>
      <c r="E542" s="145">
        <f>[1]štítek!I4</f>
        <v>4</v>
      </c>
      <c r="F542" s="126">
        <f t="shared" si="11"/>
        <v>4.84</v>
      </c>
      <c r="G542" s="127" t="s">
        <v>24</v>
      </c>
      <c r="H542" s="128">
        <v>50</v>
      </c>
      <c r="I542" s="121">
        <v>8595614760355</v>
      </c>
      <c r="J542" s="135"/>
    </row>
    <row r="543" spans="1:10">
      <c r="A543" s="122" t="s">
        <v>1369</v>
      </c>
      <c r="B543" s="123" t="s">
        <v>1353</v>
      </c>
      <c r="C543" s="134" t="s">
        <v>317</v>
      </c>
      <c r="D543" s="125" t="s">
        <v>1370</v>
      </c>
      <c r="E543" s="145">
        <f>[1]štítek!I4</f>
        <v>4</v>
      </c>
      <c r="F543" s="126">
        <f t="shared" si="11"/>
        <v>4.84</v>
      </c>
      <c r="G543" s="127" t="s">
        <v>24</v>
      </c>
      <c r="H543" s="128">
        <v>50</v>
      </c>
      <c r="I543" s="121">
        <v>8595614760409</v>
      </c>
      <c r="J543" s="135"/>
    </row>
    <row r="544" spans="1:10">
      <c r="A544" s="122" t="s">
        <v>1371</v>
      </c>
      <c r="B544" s="123" t="s">
        <v>1353</v>
      </c>
      <c r="C544" s="134" t="s">
        <v>317</v>
      </c>
      <c r="D544" s="125" t="s">
        <v>1372</v>
      </c>
      <c r="E544" s="145">
        <f>[1]štítek!I4</f>
        <v>4</v>
      </c>
      <c r="F544" s="126">
        <f t="shared" si="11"/>
        <v>4.84</v>
      </c>
      <c r="G544" s="127" t="s">
        <v>24</v>
      </c>
      <c r="H544" s="128">
        <v>50</v>
      </c>
      <c r="I544" s="121">
        <v>8595614760454</v>
      </c>
      <c r="J544" s="135"/>
    </row>
    <row r="545" spans="1:10">
      <c r="A545" s="122" t="s">
        <v>1373</v>
      </c>
      <c r="B545" s="123" t="s">
        <v>1353</v>
      </c>
      <c r="C545" s="134" t="s">
        <v>317</v>
      </c>
      <c r="D545" s="125" t="s">
        <v>1374</v>
      </c>
      <c r="E545" s="145">
        <f>[1]štítek!I4</f>
        <v>4</v>
      </c>
      <c r="F545" s="126">
        <f t="shared" si="11"/>
        <v>4.84</v>
      </c>
      <c r="G545" s="127" t="s">
        <v>24</v>
      </c>
      <c r="H545" s="128">
        <v>50</v>
      </c>
      <c r="I545" s="121">
        <v>8595614760508</v>
      </c>
      <c r="J545" s="135"/>
    </row>
    <row r="546" spans="1:10">
      <c r="A546" s="122" t="s">
        <v>1375</v>
      </c>
      <c r="B546" s="123" t="s">
        <v>1353</v>
      </c>
      <c r="C546" s="134" t="s">
        <v>317</v>
      </c>
      <c r="D546" s="125" t="s">
        <v>1376</v>
      </c>
      <c r="E546" s="145">
        <f>[1]štítek!I4</f>
        <v>4</v>
      </c>
      <c r="F546" s="126">
        <f t="shared" si="11"/>
        <v>4.84</v>
      </c>
      <c r="G546" s="127" t="s">
        <v>24</v>
      </c>
      <c r="H546" s="128">
        <v>50</v>
      </c>
      <c r="I546" s="121">
        <v>8595614760553</v>
      </c>
      <c r="J546" s="135"/>
    </row>
    <row r="547" spans="1:10">
      <c r="A547" s="122" t="s">
        <v>1377</v>
      </c>
      <c r="B547" s="123" t="s">
        <v>1353</v>
      </c>
      <c r="C547" s="134" t="s">
        <v>317</v>
      </c>
      <c r="D547" s="125" t="s">
        <v>1378</v>
      </c>
      <c r="E547" s="145">
        <f>[1]štítek!I4</f>
        <v>4</v>
      </c>
      <c r="F547" s="126">
        <f t="shared" si="11"/>
        <v>4.84</v>
      </c>
      <c r="G547" s="127" t="s">
        <v>24</v>
      </c>
      <c r="H547" s="128">
        <v>50</v>
      </c>
      <c r="I547" s="121">
        <v>8595614760607</v>
      </c>
      <c r="J547" s="135"/>
    </row>
    <row r="548" spans="1:10">
      <c r="A548" s="122" t="s">
        <v>1379</v>
      </c>
      <c r="B548" s="123" t="s">
        <v>1353</v>
      </c>
      <c r="C548" s="134" t="s">
        <v>317</v>
      </c>
      <c r="D548" s="125" t="s">
        <v>1380</v>
      </c>
      <c r="E548" s="145">
        <f>[1]štítek!I4</f>
        <v>4</v>
      </c>
      <c r="F548" s="126">
        <f t="shared" si="11"/>
        <v>4.84</v>
      </c>
      <c r="G548" s="127" t="s">
        <v>24</v>
      </c>
      <c r="H548" s="128">
        <v>50</v>
      </c>
      <c r="I548" s="121">
        <v>8595614760652</v>
      </c>
      <c r="J548" s="135"/>
    </row>
    <row r="549" spans="1:10">
      <c r="A549" s="122" t="s">
        <v>1381</v>
      </c>
      <c r="B549" s="123" t="s">
        <v>1353</v>
      </c>
      <c r="C549" s="134" t="s">
        <v>317</v>
      </c>
      <c r="D549" s="125" t="s">
        <v>1382</v>
      </c>
      <c r="E549" s="145">
        <f>[1]štítek!I4</f>
        <v>4</v>
      </c>
      <c r="F549" s="126">
        <f t="shared" si="11"/>
        <v>4.84</v>
      </c>
      <c r="G549" s="127" t="s">
        <v>24</v>
      </c>
      <c r="H549" s="128">
        <v>50</v>
      </c>
      <c r="I549" s="121">
        <v>8595614760706</v>
      </c>
      <c r="J549" s="135"/>
    </row>
    <row r="550" spans="1:10">
      <c r="A550" s="122" t="s">
        <v>1383</v>
      </c>
      <c r="B550" s="123" t="s">
        <v>1353</v>
      </c>
      <c r="C550" s="134" t="s">
        <v>317</v>
      </c>
      <c r="D550" s="125" t="s">
        <v>1384</v>
      </c>
      <c r="E550" s="145">
        <f>[1]štítek!I4</f>
        <v>4</v>
      </c>
      <c r="F550" s="126">
        <f t="shared" si="11"/>
        <v>4.84</v>
      </c>
      <c r="G550" s="127" t="s">
        <v>24</v>
      </c>
      <c r="H550" s="128">
        <v>50</v>
      </c>
      <c r="I550" s="121">
        <v>8595614760751</v>
      </c>
      <c r="J550" s="135"/>
    </row>
    <row r="551" spans="1:10">
      <c r="A551" s="122" t="s">
        <v>1385</v>
      </c>
      <c r="B551" s="123" t="s">
        <v>1353</v>
      </c>
      <c r="C551" s="134" t="s">
        <v>317</v>
      </c>
      <c r="D551" s="125" t="s">
        <v>1386</v>
      </c>
      <c r="E551" s="145">
        <f>[1]štítek!I4</f>
        <v>4</v>
      </c>
      <c r="F551" s="126">
        <f t="shared" si="11"/>
        <v>4.84</v>
      </c>
      <c r="G551" s="127" t="s">
        <v>24</v>
      </c>
      <c r="H551" s="128">
        <v>50</v>
      </c>
      <c r="I551" s="121">
        <v>8595614761154</v>
      </c>
      <c r="J551" s="135"/>
    </row>
    <row r="552" spans="1:10">
      <c r="A552" s="122" t="s">
        <v>1387</v>
      </c>
      <c r="B552" s="123" t="s">
        <v>1353</v>
      </c>
      <c r="C552" s="134" t="s">
        <v>317</v>
      </c>
      <c r="D552" s="125" t="s">
        <v>1388</v>
      </c>
      <c r="E552" s="145">
        <f>[1]štítek!I4</f>
        <v>4</v>
      </c>
      <c r="F552" s="126">
        <f t="shared" si="11"/>
        <v>4.84</v>
      </c>
      <c r="G552" s="127" t="s">
        <v>24</v>
      </c>
      <c r="H552" s="128">
        <v>50</v>
      </c>
      <c r="I552" s="121">
        <v>8595614760805</v>
      </c>
      <c r="J552" s="135"/>
    </row>
    <row r="553" spans="1:10">
      <c r="A553" s="122" t="s">
        <v>1389</v>
      </c>
      <c r="B553" s="123" t="s">
        <v>1353</v>
      </c>
      <c r="C553" s="134" t="s">
        <v>317</v>
      </c>
      <c r="D553" s="125" t="s">
        <v>1390</v>
      </c>
      <c r="E553" s="145">
        <f>[1]štítek!I4</f>
        <v>4</v>
      </c>
      <c r="F553" s="126">
        <f t="shared" si="11"/>
        <v>4.84</v>
      </c>
      <c r="G553" s="127" t="s">
        <v>24</v>
      </c>
      <c r="H553" s="128">
        <v>50</v>
      </c>
      <c r="I553" s="121">
        <v>8595614760850</v>
      </c>
      <c r="J553" s="135"/>
    </row>
    <row r="554" spans="1:10">
      <c r="A554" s="122" t="s">
        <v>1391</v>
      </c>
      <c r="B554" s="123" t="s">
        <v>1392</v>
      </c>
      <c r="C554" s="134" t="s">
        <v>117</v>
      </c>
      <c r="D554" s="125" t="s">
        <v>1393</v>
      </c>
      <c r="E554" s="145">
        <f>[1]Zboží!E38</f>
        <v>19</v>
      </c>
      <c r="F554" s="126">
        <f t="shared" si="11"/>
        <v>22.99</v>
      </c>
      <c r="G554" s="127" t="s">
        <v>119</v>
      </c>
      <c r="H554" s="128">
        <v>1</v>
      </c>
      <c r="I554" s="121">
        <v>8595614771702</v>
      </c>
      <c r="J554" s="135"/>
    </row>
    <row r="555" spans="1:10">
      <c r="A555" s="122" t="s">
        <v>1394</v>
      </c>
      <c r="B555" s="123" t="s">
        <v>1395</v>
      </c>
      <c r="C555" s="135" t="s">
        <v>117</v>
      </c>
      <c r="D555" s="125" t="s">
        <v>1396</v>
      </c>
      <c r="E555" s="145">
        <f>[1]Zboží!E39</f>
        <v>7.5</v>
      </c>
      <c r="F555" s="126">
        <f t="shared" si="11"/>
        <v>9.08</v>
      </c>
      <c r="G555" s="127" t="s">
        <v>24</v>
      </c>
      <c r="H555" s="128">
        <v>1</v>
      </c>
      <c r="I555" s="121">
        <v>8595614771757</v>
      </c>
      <c r="J555" s="135"/>
    </row>
    <row r="556" spans="1:10">
      <c r="A556" s="41" t="s">
        <v>1397</v>
      </c>
      <c r="B556" s="42" t="s">
        <v>1398</v>
      </c>
      <c r="C556" s="130" t="s">
        <v>22</v>
      </c>
      <c r="D556" s="43" t="s">
        <v>1399</v>
      </c>
      <c r="E556" s="44">
        <f>[1]Zboží!E73</f>
        <v>2.5</v>
      </c>
      <c r="F556" s="45">
        <f t="shared" si="11"/>
        <v>3.03</v>
      </c>
      <c r="G556" s="46" t="s">
        <v>24</v>
      </c>
      <c r="H556" s="47">
        <v>1</v>
      </c>
      <c r="I556" s="48">
        <v>8595614703000</v>
      </c>
      <c r="J556" s="49" t="s">
        <v>563</v>
      </c>
    </row>
    <row r="557" spans="1:10">
      <c r="A557" s="41" t="s">
        <v>1400</v>
      </c>
      <c r="B557" s="42" t="s">
        <v>1401</v>
      </c>
      <c r="C557" s="130" t="s">
        <v>22</v>
      </c>
      <c r="D557" s="43" t="s">
        <v>1402</v>
      </c>
      <c r="E557" s="44">
        <f>[1]Zboží!E74</f>
        <v>2.5</v>
      </c>
      <c r="F557" s="45">
        <f t="shared" si="11"/>
        <v>3.03</v>
      </c>
      <c r="G557" s="46" t="s">
        <v>24</v>
      </c>
      <c r="H557" s="47">
        <v>1</v>
      </c>
      <c r="I557" s="48">
        <v>8595614700153</v>
      </c>
      <c r="J557" s="49" t="s">
        <v>563</v>
      </c>
    </row>
    <row r="558" spans="1:10">
      <c r="A558" s="41" t="s">
        <v>1403</v>
      </c>
      <c r="B558" s="42" t="s">
        <v>1404</v>
      </c>
      <c r="C558" s="130" t="s">
        <v>22</v>
      </c>
      <c r="D558" s="43" t="s">
        <v>1405</v>
      </c>
      <c r="E558" s="44">
        <f>[1]Zboží!E75</f>
        <v>3.2</v>
      </c>
      <c r="F558" s="45">
        <f t="shared" si="11"/>
        <v>3.87</v>
      </c>
      <c r="G558" s="46" t="s">
        <v>24</v>
      </c>
      <c r="H558" s="47">
        <v>1</v>
      </c>
      <c r="I558" s="48">
        <v>8595614705301</v>
      </c>
      <c r="J558" s="49" t="s">
        <v>563</v>
      </c>
    </row>
    <row r="559" spans="1:10">
      <c r="A559" s="41" t="s">
        <v>1406</v>
      </c>
      <c r="B559" s="42" t="s">
        <v>1407</v>
      </c>
      <c r="C559" s="130" t="s">
        <v>605</v>
      </c>
      <c r="D559" s="43" t="s">
        <v>1408</v>
      </c>
      <c r="E559" s="44">
        <f>[1]Zboží!E76</f>
        <v>10</v>
      </c>
      <c r="F559" s="45">
        <f t="shared" ref="F559:F583" si="12">ROUND(E559*$N$3,2)</f>
        <v>12.1</v>
      </c>
      <c r="G559" s="46" t="s">
        <v>24</v>
      </c>
      <c r="H559" s="47">
        <v>1</v>
      </c>
      <c r="I559" s="48">
        <v>8595614721356</v>
      </c>
      <c r="J559" s="49" t="s">
        <v>563</v>
      </c>
    </row>
    <row r="560" spans="1:10">
      <c r="A560" s="41" t="s">
        <v>1409</v>
      </c>
      <c r="B560" s="42" t="s">
        <v>1398</v>
      </c>
      <c r="C560" s="130" t="s">
        <v>117</v>
      </c>
      <c r="D560" s="43" t="s">
        <v>1410</v>
      </c>
      <c r="E560" s="44">
        <f>[1]Zboží!E77</f>
        <v>5</v>
      </c>
      <c r="F560" s="45">
        <f t="shared" si="12"/>
        <v>6.05</v>
      </c>
      <c r="G560" s="46" t="s">
        <v>24</v>
      </c>
      <c r="H560" s="47">
        <v>1</v>
      </c>
      <c r="I560" s="48">
        <v>8595614733403</v>
      </c>
      <c r="J560" s="49" t="s">
        <v>563</v>
      </c>
    </row>
    <row r="561" spans="1:10">
      <c r="A561" s="41" t="s">
        <v>1411</v>
      </c>
      <c r="B561" s="42" t="s">
        <v>1412</v>
      </c>
      <c r="C561" s="130" t="s">
        <v>22</v>
      </c>
      <c r="D561" s="43" t="s">
        <v>1413</v>
      </c>
      <c r="E561" s="44">
        <f>[1]Zboží!E78</f>
        <v>0.8</v>
      </c>
      <c r="F561" s="45">
        <f t="shared" si="12"/>
        <v>0.97</v>
      </c>
      <c r="G561" s="46" t="s">
        <v>24</v>
      </c>
      <c r="H561" s="47">
        <v>1</v>
      </c>
      <c r="I561" s="48">
        <v>8595614771856</v>
      </c>
      <c r="J561" s="49" t="s">
        <v>563</v>
      </c>
    </row>
    <row r="562" spans="1:10">
      <c r="A562" s="41" t="s">
        <v>1414</v>
      </c>
      <c r="B562" s="42" t="s">
        <v>1415</v>
      </c>
      <c r="C562" s="130" t="s">
        <v>22</v>
      </c>
      <c r="D562" s="43" t="s">
        <v>1416</v>
      </c>
      <c r="E562" s="44">
        <f>[1]Zboží!E79</f>
        <v>0.9</v>
      </c>
      <c r="F562" s="45">
        <f t="shared" si="12"/>
        <v>1.0900000000000001</v>
      </c>
      <c r="G562" s="46" t="s">
        <v>24</v>
      </c>
      <c r="H562" s="47">
        <v>1</v>
      </c>
      <c r="I562" s="48">
        <v>8595614771900</v>
      </c>
      <c r="J562" s="49" t="s">
        <v>563</v>
      </c>
    </row>
    <row r="563" spans="1:10">
      <c r="A563" s="41" t="s">
        <v>1417</v>
      </c>
      <c r="B563" s="42" t="s">
        <v>1418</v>
      </c>
      <c r="C563" s="130" t="s">
        <v>605</v>
      </c>
      <c r="D563" s="43" t="s">
        <v>1419</v>
      </c>
      <c r="E563" s="44">
        <f>[1]Zboží!E82</f>
        <v>6</v>
      </c>
      <c r="F563" s="45">
        <f t="shared" si="12"/>
        <v>7.26</v>
      </c>
      <c r="G563" s="46" t="s">
        <v>24</v>
      </c>
      <c r="H563" s="47">
        <v>1</v>
      </c>
      <c r="I563" s="48">
        <v>8595614771955</v>
      </c>
      <c r="J563" s="49" t="s">
        <v>563</v>
      </c>
    </row>
    <row r="564" spans="1:10">
      <c r="A564" s="41" t="s">
        <v>1420</v>
      </c>
      <c r="B564" s="42" t="s">
        <v>1415</v>
      </c>
      <c r="C564" s="130" t="s">
        <v>605</v>
      </c>
      <c r="D564" s="43" t="s">
        <v>1421</v>
      </c>
      <c r="E564" s="44">
        <f>[1]Zboží!E83</f>
        <v>7</v>
      </c>
      <c r="F564" s="45">
        <f t="shared" si="12"/>
        <v>8.4700000000000006</v>
      </c>
      <c r="G564" s="46" t="s">
        <v>24</v>
      </c>
      <c r="H564" s="47">
        <v>1</v>
      </c>
      <c r="I564" s="48">
        <v>8595614772006</v>
      </c>
      <c r="J564" s="49" t="s">
        <v>563</v>
      </c>
    </row>
    <row r="565" spans="1:10">
      <c r="A565" s="41" t="s">
        <v>1422</v>
      </c>
      <c r="B565" s="42" t="s">
        <v>1415</v>
      </c>
      <c r="C565" s="130" t="s">
        <v>117</v>
      </c>
      <c r="D565" s="43" t="s">
        <v>1423</v>
      </c>
      <c r="E565" s="44">
        <f>[1]Zboží!E85</f>
        <v>3</v>
      </c>
      <c r="F565" s="45">
        <f t="shared" si="12"/>
        <v>3.63</v>
      </c>
      <c r="G565" s="46" t="s">
        <v>24</v>
      </c>
      <c r="H565" s="47">
        <v>1</v>
      </c>
      <c r="I565" s="48">
        <v>8595614772051</v>
      </c>
      <c r="J565" s="49" t="s">
        <v>563</v>
      </c>
    </row>
    <row r="566" spans="1:10">
      <c r="A566" s="41" t="s">
        <v>1424</v>
      </c>
      <c r="B566" s="42" t="s">
        <v>1425</v>
      </c>
      <c r="C566" s="130" t="s">
        <v>22</v>
      </c>
      <c r="D566" s="43" t="s">
        <v>1426</v>
      </c>
      <c r="E566" s="44">
        <f>[1]Zboží!E80</f>
        <v>0.4</v>
      </c>
      <c r="F566" s="45">
        <f t="shared" si="12"/>
        <v>0.48</v>
      </c>
      <c r="G566" s="46" t="s">
        <v>24</v>
      </c>
      <c r="H566" s="47">
        <v>1</v>
      </c>
      <c r="I566" s="48">
        <v>8595614772105</v>
      </c>
      <c r="J566" s="49" t="s">
        <v>563</v>
      </c>
    </row>
    <row r="567" spans="1:10">
      <c r="A567" s="41" t="s">
        <v>1427</v>
      </c>
      <c r="B567" s="42" t="s">
        <v>1425</v>
      </c>
      <c r="C567" s="130" t="s">
        <v>1428</v>
      </c>
      <c r="D567" s="43" t="s">
        <v>1429</v>
      </c>
      <c r="E567" s="44">
        <f>[1]Zboží!E81</f>
        <v>2.5</v>
      </c>
      <c r="F567" s="45">
        <f t="shared" si="12"/>
        <v>3.03</v>
      </c>
      <c r="G567" s="46" t="s">
        <v>24</v>
      </c>
      <c r="H567" s="47">
        <v>1</v>
      </c>
      <c r="I567" s="48">
        <v>8595614772150</v>
      </c>
      <c r="J567" s="49" t="s">
        <v>563</v>
      </c>
    </row>
    <row r="568" spans="1:10">
      <c r="A568" s="41" t="s">
        <v>1430</v>
      </c>
      <c r="B568" s="42" t="s">
        <v>1425</v>
      </c>
      <c r="C568" s="130" t="s">
        <v>605</v>
      </c>
      <c r="D568" s="43" t="s">
        <v>1431</v>
      </c>
      <c r="E568" s="44">
        <f>[1]Zboží!E84</f>
        <v>3.5</v>
      </c>
      <c r="F568" s="45">
        <f t="shared" si="12"/>
        <v>4.24</v>
      </c>
      <c r="G568" s="46" t="s">
        <v>24</v>
      </c>
      <c r="H568" s="47">
        <v>1</v>
      </c>
      <c r="I568" s="48">
        <v>8595614772204</v>
      </c>
      <c r="J568" s="49" t="s">
        <v>563</v>
      </c>
    </row>
    <row r="569" spans="1:10">
      <c r="A569" s="41" t="s">
        <v>1432</v>
      </c>
      <c r="B569" s="42" t="s">
        <v>1433</v>
      </c>
      <c r="C569" s="130" t="s">
        <v>117</v>
      </c>
      <c r="D569" s="43" t="s">
        <v>1434</v>
      </c>
      <c r="E569" s="44">
        <f>[1]Zboží!E86</f>
        <v>1.5</v>
      </c>
      <c r="F569" s="45">
        <f t="shared" si="12"/>
        <v>1.82</v>
      </c>
      <c r="G569" s="46" t="s">
        <v>24</v>
      </c>
      <c r="H569" s="47">
        <v>1</v>
      </c>
      <c r="I569" s="48">
        <v>8595614772259</v>
      </c>
      <c r="J569" s="49" t="s">
        <v>563</v>
      </c>
    </row>
    <row r="570" spans="1:10">
      <c r="A570" s="41" t="s">
        <v>1435</v>
      </c>
      <c r="B570" s="42" t="s">
        <v>1436</v>
      </c>
      <c r="C570" s="130" t="s">
        <v>22</v>
      </c>
      <c r="D570" s="43" t="s">
        <v>1437</v>
      </c>
      <c r="E570" s="44">
        <f>[1]Zboží!E48</f>
        <v>3.4</v>
      </c>
      <c r="F570" s="45">
        <f t="shared" si="12"/>
        <v>4.1100000000000003</v>
      </c>
      <c r="G570" s="46" t="s">
        <v>24</v>
      </c>
      <c r="H570" s="47">
        <v>1</v>
      </c>
      <c r="I570" s="48">
        <v>4012195250586</v>
      </c>
      <c r="J570" s="49" t="s">
        <v>563</v>
      </c>
    </row>
    <row r="571" spans="1:10">
      <c r="A571" s="41" t="s">
        <v>1438</v>
      </c>
      <c r="B571" s="42" t="s">
        <v>1439</v>
      </c>
      <c r="C571" s="130" t="s">
        <v>317</v>
      </c>
      <c r="D571" s="43" t="s">
        <v>1440</v>
      </c>
      <c r="E571" s="44">
        <f>[1]Zboží!E40</f>
        <v>1.2</v>
      </c>
      <c r="F571" s="45">
        <f t="shared" si="12"/>
        <v>1.45</v>
      </c>
      <c r="G571" s="46" t="s">
        <v>24</v>
      </c>
      <c r="H571" s="47">
        <v>1</v>
      </c>
      <c r="I571" s="48">
        <v>8590108400090</v>
      </c>
      <c r="J571" s="49" t="s">
        <v>563</v>
      </c>
    </row>
    <row r="572" spans="1:10">
      <c r="A572" s="41" t="s">
        <v>1441</v>
      </c>
      <c r="B572" s="42" t="s">
        <v>1442</v>
      </c>
      <c r="C572" s="130" t="s">
        <v>317</v>
      </c>
      <c r="D572" s="43" t="s">
        <v>1443</v>
      </c>
      <c r="E572" s="44">
        <f>[1]Zboží!E41</f>
        <v>1.2</v>
      </c>
      <c r="F572" s="45">
        <f t="shared" si="12"/>
        <v>1.45</v>
      </c>
      <c r="G572" s="46" t="s">
        <v>24</v>
      </c>
      <c r="H572" s="47">
        <v>1</v>
      </c>
      <c r="I572" s="48">
        <v>8590108400236</v>
      </c>
      <c r="J572" s="49" t="s">
        <v>563</v>
      </c>
    </row>
    <row r="573" spans="1:10">
      <c r="A573" s="41" t="s">
        <v>1444</v>
      </c>
      <c r="B573" s="42" t="s">
        <v>1445</v>
      </c>
      <c r="C573" s="130" t="s">
        <v>317</v>
      </c>
      <c r="D573" s="43" t="s">
        <v>1446</v>
      </c>
      <c r="E573" s="44">
        <f>[1]Zboží!E42</f>
        <v>5.5</v>
      </c>
      <c r="F573" s="45">
        <f t="shared" si="12"/>
        <v>6.66</v>
      </c>
      <c r="G573" s="46" t="s">
        <v>24</v>
      </c>
      <c r="H573" s="47">
        <v>1</v>
      </c>
      <c r="I573" s="48">
        <v>5907704408055</v>
      </c>
      <c r="J573" s="49" t="s">
        <v>563</v>
      </c>
    </row>
    <row r="574" spans="1:10">
      <c r="A574" s="41" t="s">
        <v>1447</v>
      </c>
      <c r="B574" s="42" t="s">
        <v>1448</v>
      </c>
      <c r="C574" s="130" t="s">
        <v>317</v>
      </c>
      <c r="D574" s="43" t="s">
        <v>1449</v>
      </c>
      <c r="E574" s="44">
        <f>[1]Zboží!E43</f>
        <v>8.6</v>
      </c>
      <c r="F574" s="45">
        <f t="shared" si="12"/>
        <v>10.41</v>
      </c>
      <c r="G574" s="46" t="s">
        <v>24</v>
      </c>
      <c r="H574" s="47">
        <v>1</v>
      </c>
      <c r="I574" s="48">
        <v>5907704408086</v>
      </c>
      <c r="J574" s="49" t="s">
        <v>563</v>
      </c>
    </row>
    <row r="575" spans="1:10">
      <c r="A575" s="41" t="s">
        <v>1450</v>
      </c>
      <c r="B575" s="42" t="s">
        <v>1451</v>
      </c>
      <c r="C575" s="130" t="s">
        <v>317</v>
      </c>
      <c r="D575" s="43" t="s">
        <v>1452</v>
      </c>
      <c r="E575" s="44">
        <f>[1]Zboží!E44</f>
        <v>10.199999999999999</v>
      </c>
      <c r="F575" s="45">
        <f t="shared" si="12"/>
        <v>12.34</v>
      </c>
      <c r="G575" s="46" t="s">
        <v>24</v>
      </c>
      <c r="H575" s="47">
        <v>1</v>
      </c>
      <c r="I575" s="48">
        <v>5907704408109</v>
      </c>
      <c r="J575" s="49" t="s">
        <v>563</v>
      </c>
    </row>
    <row r="576" spans="1:10">
      <c r="A576" s="41" t="s">
        <v>1453</v>
      </c>
      <c r="B576" s="42" t="s">
        <v>1454</v>
      </c>
      <c r="C576" s="130" t="s">
        <v>317</v>
      </c>
      <c r="D576" s="43" t="s">
        <v>1455</v>
      </c>
      <c r="E576" s="44">
        <f>[1]Zboží!E49</f>
        <v>18.5</v>
      </c>
      <c r="F576" s="45">
        <f t="shared" si="12"/>
        <v>22.39</v>
      </c>
      <c r="G576" s="46" t="s">
        <v>24</v>
      </c>
      <c r="H576" s="47">
        <v>1</v>
      </c>
      <c r="I576" s="48">
        <v>4048962104684</v>
      </c>
      <c r="J576" s="49" t="s">
        <v>563</v>
      </c>
    </row>
    <row r="577" spans="1:10">
      <c r="A577" s="41" t="s">
        <v>1456</v>
      </c>
      <c r="B577" s="42" t="s">
        <v>1454</v>
      </c>
      <c r="C577" s="130" t="s">
        <v>317</v>
      </c>
      <c r="D577" s="43" t="s">
        <v>1457</v>
      </c>
      <c r="E577" s="44">
        <f>[1]Zboží!E50</f>
        <v>21</v>
      </c>
      <c r="F577" s="45">
        <f t="shared" si="12"/>
        <v>25.41</v>
      </c>
      <c r="G577" s="46" t="s">
        <v>24</v>
      </c>
      <c r="H577" s="47">
        <v>1</v>
      </c>
      <c r="I577" s="48">
        <v>8590108407303</v>
      </c>
      <c r="J577" s="49" t="s">
        <v>563</v>
      </c>
    </row>
    <row r="578" spans="1:10">
      <c r="A578" s="41" t="s">
        <v>1458</v>
      </c>
      <c r="B578" s="42" t="s">
        <v>1459</v>
      </c>
      <c r="C578" s="130" t="s">
        <v>1460</v>
      </c>
      <c r="D578" s="43" t="s">
        <v>1461</v>
      </c>
      <c r="E578" s="44">
        <f>[1]Zboží!E45</f>
        <v>2.4</v>
      </c>
      <c r="F578" s="45">
        <f>ROUND(E578*$N$3,2)</f>
        <v>2.9</v>
      </c>
      <c r="G578" s="46" t="s">
        <v>24</v>
      </c>
      <c r="H578" s="47">
        <v>1</v>
      </c>
      <c r="I578" s="48">
        <v>8590369789170</v>
      </c>
      <c r="J578" s="49" t="s">
        <v>563</v>
      </c>
    </row>
    <row r="579" spans="1:10">
      <c r="A579" s="41" t="s">
        <v>1462</v>
      </c>
      <c r="B579" s="42" t="s">
        <v>1463</v>
      </c>
      <c r="C579" s="130" t="s">
        <v>1460</v>
      </c>
      <c r="D579" s="43" t="s">
        <v>1464</v>
      </c>
      <c r="E579" s="44">
        <f>[1]Zboží!E46</f>
        <v>2.5</v>
      </c>
      <c r="F579" s="45">
        <f>ROUND(E579*$N$3,2)</f>
        <v>3.03</v>
      </c>
      <c r="G579" s="46" t="s">
        <v>24</v>
      </c>
      <c r="H579" s="47">
        <v>1</v>
      </c>
      <c r="I579" s="48">
        <v>8590369789187</v>
      </c>
      <c r="J579" s="49" t="s">
        <v>563</v>
      </c>
    </row>
    <row r="580" spans="1:10">
      <c r="A580" s="41" t="s">
        <v>1465</v>
      </c>
      <c r="B580" s="42" t="s">
        <v>1466</v>
      </c>
      <c r="C580" s="130" t="s">
        <v>1460</v>
      </c>
      <c r="D580" s="43" t="s">
        <v>1467</v>
      </c>
      <c r="E580" s="44">
        <f>[1]Zboží!E47</f>
        <v>5.0999999999999996</v>
      </c>
      <c r="F580" s="45">
        <f>ROUND(E580*$N$3,2)</f>
        <v>6.17</v>
      </c>
      <c r="G580" s="46" t="s">
        <v>24</v>
      </c>
      <c r="H580" s="47">
        <v>1</v>
      </c>
      <c r="I580" s="48">
        <v>8590108401080</v>
      </c>
      <c r="J580" s="49" t="s">
        <v>563</v>
      </c>
    </row>
    <row r="581" spans="1:10">
      <c r="A581" s="41" t="s">
        <v>1468</v>
      </c>
      <c r="B581" s="42" t="s">
        <v>1469</v>
      </c>
      <c r="C581" s="130" t="s">
        <v>317</v>
      </c>
      <c r="D581" s="43" t="s">
        <v>1470</v>
      </c>
      <c r="E581" s="44">
        <f>[1]Zboží!E67</f>
        <v>255</v>
      </c>
      <c r="F581" s="45">
        <f t="shared" ref="F581:F586" si="13">ROUND(E581*$N$3,2)</f>
        <v>308.55</v>
      </c>
      <c r="G581" s="46" t="s">
        <v>24</v>
      </c>
      <c r="H581" s="47">
        <v>1</v>
      </c>
      <c r="I581" s="48">
        <v>8595614772303</v>
      </c>
      <c r="J581" s="49" t="s">
        <v>563</v>
      </c>
    </row>
    <row r="582" spans="1:10">
      <c r="A582" s="41" t="s">
        <v>1471</v>
      </c>
      <c r="B582" s="42" t="s">
        <v>1469</v>
      </c>
      <c r="C582" s="130" t="s">
        <v>317</v>
      </c>
      <c r="D582" s="43" t="s">
        <v>1472</v>
      </c>
      <c r="E582" s="44">
        <f>[1]Zboží!E68</f>
        <v>265</v>
      </c>
      <c r="F582" s="45">
        <f t="shared" si="13"/>
        <v>320.64999999999998</v>
      </c>
      <c r="G582" s="46" t="s">
        <v>24</v>
      </c>
      <c r="H582" s="47">
        <v>1</v>
      </c>
      <c r="I582" s="48">
        <v>8595614772358</v>
      </c>
      <c r="J582" s="49" t="s">
        <v>563</v>
      </c>
    </row>
    <row r="583" spans="1:10">
      <c r="A583" s="41" t="s">
        <v>1473</v>
      </c>
      <c r="B583" s="42" t="s">
        <v>1474</v>
      </c>
      <c r="C583" s="130" t="s">
        <v>317</v>
      </c>
      <c r="D583" s="43" t="s">
        <v>1475</v>
      </c>
      <c r="E583" s="44">
        <f>[1]Zboží!E69</f>
        <v>33</v>
      </c>
      <c r="F583" s="45">
        <f t="shared" si="13"/>
        <v>39.93</v>
      </c>
      <c r="G583" s="46" t="s">
        <v>24</v>
      </c>
      <c r="H583" s="47">
        <v>1</v>
      </c>
      <c r="I583" s="48">
        <v>8595614772501</v>
      </c>
      <c r="J583" s="49" t="s">
        <v>563</v>
      </c>
    </row>
    <row r="584" spans="1:10">
      <c r="A584" s="41" t="s">
        <v>1476</v>
      </c>
      <c r="B584" s="42" t="s">
        <v>1474</v>
      </c>
      <c r="C584" s="130" t="s">
        <v>1477</v>
      </c>
      <c r="D584" s="43" t="s">
        <v>1478</v>
      </c>
      <c r="E584" s="44">
        <f>[1]Zboží!E70</f>
        <v>33</v>
      </c>
      <c r="F584" s="45">
        <f t="shared" si="13"/>
        <v>39.93</v>
      </c>
      <c r="G584" s="46" t="s">
        <v>24</v>
      </c>
      <c r="H584" s="47">
        <v>1</v>
      </c>
      <c r="I584" s="48">
        <v>8595614772556</v>
      </c>
      <c r="J584" s="49" t="s">
        <v>563</v>
      </c>
    </row>
    <row r="585" spans="1:10">
      <c r="A585" s="41" t="s">
        <v>1479</v>
      </c>
      <c r="B585" s="42" t="s">
        <v>1474</v>
      </c>
      <c r="C585" s="130" t="s">
        <v>317</v>
      </c>
      <c r="D585" s="43" t="s">
        <v>1480</v>
      </c>
      <c r="E585" s="44">
        <f>[1]Zboží!E71</f>
        <v>48</v>
      </c>
      <c r="F585" s="45">
        <f t="shared" si="13"/>
        <v>58.08</v>
      </c>
      <c r="G585" s="46" t="s">
        <v>24</v>
      </c>
      <c r="H585" s="47">
        <v>1</v>
      </c>
      <c r="I585" s="48">
        <v>8595614772402</v>
      </c>
      <c r="J585" s="49" t="s">
        <v>563</v>
      </c>
    </row>
    <row r="586" spans="1:10">
      <c r="A586" s="41" t="s">
        <v>1481</v>
      </c>
      <c r="B586" s="42" t="s">
        <v>1474</v>
      </c>
      <c r="C586" s="130" t="s">
        <v>1477</v>
      </c>
      <c r="D586" s="43" t="s">
        <v>1482</v>
      </c>
      <c r="E586" s="44">
        <f>[1]Zboží!E72</f>
        <v>48</v>
      </c>
      <c r="F586" s="45">
        <f t="shared" si="13"/>
        <v>58.08</v>
      </c>
      <c r="G586" s="46" t="s">
        <v>24</v>
      </c>
      <c r="H586" s="47">
        <v>1</v>
      </c>
      <c r="I586" s="48">
        <v>8595614772457</v>
      </c>
      <c r="J586" s="49" t="s">
        <v>563</v>
      </c>
    </row>
    <row r="587" spans="1:10">
      <c r="A587" s="136"/>
      <c r="B587" s="136"/>
      <c r="C587" s="136"/>
      <c r="D587" s="136"/>
      <c r="E587" s="136"/>
      <c r="F587" s="136"/>
      <c r="G587" s="136"/>
      <c r="H587" s="136"/>
      <c r="I587" s="137" t="s">
        <v>1483</v>
      </c>
      <c r="J587" s="138"/>
    </row>
    <row r="588" spans="1:10">
      <c r="A588" s="136"/>
      <c r="B588" s="136"/>
      <c r="C588" s="136"/>
      <c r="D588" s="136"/>
      <c r="E588" s="136"/>
      <c r="F588" s="136"/>
      <c r="G588" s="136"/>
      <c r="H588" s="136"/>
      <c r="I588" s="139" t="s">
        <v>1484</v>
      </c>
      <c r="J588" s="138"/>
    </row>
    <row r="589" spans="1:10">
      <c r="A589" s="136"/>
      <c r="B589" s="136"/>
      <c r="C589" s="136"/>
      <c r="D589" s="136"/>
      <c r="E589" s="136"/>
      <c r="F589" s="136"/>
      <c r="G589" s="136"/>
      <c r="H589" s="136"/>
      <c r="I589" s="139" t="s">
        <v>1485</v>
      </c>
      <c r="J589" s="138"/>
    </row>
    <row r="590" spans="1:10">
      <c r="A590" s="140" t="s">
        <v>1486</v>
      </c>
      <c r="B590" s="136"/>
      <c r="C590" s="136"/>
      <c r="D590" s="136"/>
      <c r="E590" s="136"/>
      <c r="F590" s="136"/>
      <c r="G590" s="136"/>
      <c r="H590" s="136"/>
      <c r="I590" s="141" t="s">
        <v>1487</v>
      </c>
      <c r="J590" s="138"/>
    </row>
  </sheetData>
  <mergeCells count="17">
    <mergeCell ref="S119:AD119"/>
    <mergeCell ref="P199:AA199"/>
    <mergeCell ref="S200:AD200"/>
    <mergeCell ref="S215:AD215"/>
    <mergeCell ref="T216:AE216"/>
    <mergeCell ref="A7:I7"/>
    <mergeCell ref="A8:I8"/>
    <mergeCell ref="A9:I9"/>
    <mergeCell ref="A10:I10"/>
    <mergeCell ref="A11:E11"/>
    <mergeCell ref="F11:H11"/>
    <mergeCell ref="A1:I2"/>
    <mergeCell ref="A3:B3"/>
    <mergeCell ref="C3:H3"/>
    <mergeCell ref="A4:I4"/>
    <mergeCell ref="A5:I5"/>
    <mergeCell ref="A6:I6"/>
  </mergeCells>
  <pageMargins left="0.78740157480314965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2018</vt:lpstr>
      <vt:lpstr>'ceník 2018'!Oblast_tisku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dcterms:created xsi:type="dcterms:W3CDTF">2018-06-26T09:13:48Z</dcterms:created>
  <dcterms:modified xsi:type="dcterms:W3CDTF">2018-06-26T09:16:20Z</dcterms:modified>
</cp:coreProperties>
</file>